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38" documentId="120_S{2AC9BD13-BADA-5192-A53E-5A8FF88502F6}" xr6:coauthVersionLast="47" xr6:coauthVersionMax="47" xr10:uidLastSave="{5A51BB59-FD15-40A7-A08A-F68F9BA5B76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<sst xmlns="http://schemas.openxmlformats.org/spreadsheetml/2006/main" count="181536" uniqueCount="39145">
  <si>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</si>
  <si>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</si>
  <si>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</si>
  <si>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</si>
  <si>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</si>
  <si>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</si>
  <si>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</si>
  <si>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</si>
  <si>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</si>
  <si>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</si>
  <si>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</si>
  <si>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</si>
  <si>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</si>
  <si>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</si>
  <si>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</si>
  <si>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</si>
  <si>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</si>
  <si>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</si>
  <si>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</si>
  <si>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</si>
  <si>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</si>
  <si>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</si>
  <si>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</si>
  <si>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</si>
  <si>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</si>
  <si>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</si>
  <si>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</si>
  <si>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</si>
  <si>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</si>
  <si>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</si>
  <si>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</si>
  <si>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</si>
  <si>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</si>
  <si>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</si>
  <si>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</si>
  <si>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</si>
  <si>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</si>
  <si>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</si>
  <si>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</si>
  <si>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</si>
  <si>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</si>
  <si>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</si>
  <si>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</si>
  <si>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</si>
  <si>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</si>
  <si>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</si>
  <si>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</si>
  <si>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</si>
  <si>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</si>
  <si>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</si>
  <si>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</si>
  <si>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</si>
  <si>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</si>
  <si>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</si>
  <si>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</si>
  <si>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</si>
  <si>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</si>
  <si>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</si>
  <si>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</si>
  <si>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</si>
  <si>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</si>
  <si>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</si>
  <si>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</si>
  <si>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</si>
  <si>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</si>
  <si>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</si>
  <si>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</si>
  <si>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</si>
  <si>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</si>
  <si>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</si>
  <si>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</si>
  <si>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</si>
  <si>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</si>
  <si>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</si>
  <si>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</si>
  <si>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</si>
  <si>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</si>
  <si>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</si>
  <si>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</si>
  <si>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</si>
  <si>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</si>
  <si>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</si>
  <si>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</si>
  <si>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</si>
  <si>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</si>
  <si>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</si>
  <si>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</si>
  <si>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</si>
  <si>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</si>
  <si>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</si>
  <si>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</si>
  <si>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</si>
  <si>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</si>
  <si>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</si>
  <si>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</si>
  <si>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</si>
  <si>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</si>
  <si>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</si>
  <si>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</si>
  <si>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</si>
  <si>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</si>
  <si>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</si>
  <si>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</si>
  <si>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</si>
  <si>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</si>
  <si>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</si>
  <si>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</si>
  <si>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</si>
  <si>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</si>
  <si>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</si>
  <si>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</si>
  <si>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</si>
  <si>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</si>
  <si>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</si>
  <si>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</si>
  <si>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</si>
  <si>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</si>
  <si>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</si>
  <si>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</si>
  <si>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</si>
  <si>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</si>
  <si>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</si>
  <si>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</si>
  <si>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</si>
  <si>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</si>
  <si>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</si>
  <si>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</si>
  <si>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</si>
  <si>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</si>
  <si>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</si>
  <si>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</si>
  <si>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</si>
  <si>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</si>
  <si>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</si>
  <si>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</si>
  <si>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</si>
  <si>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</si>
  <si>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</si>
  <si>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</si>
  <si>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</si>
  <si>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</si>
  <si>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</si>
  <si>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</si>
  <si>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</si>
  <si>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</si>
  <si>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</si>
  <si>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</si>
  <si>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</si>
  <si>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</si>
  <si>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</si>
  <si>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</si>
  <si>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</si>
  <si>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</si>
  <si>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</si>
  <si>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</si>
  <si>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</si>
  <si>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</si>
  <si>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</si>
  <si>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</si>
  <si>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</si>
  <si>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</si>
  <si>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</si>
  <si>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</si>
  <si>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</si>
  <si>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</si>
  <si>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</si>
  <si>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</si>
  <si>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</si>
  <si>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</si>
  <si>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</si>
  <si>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</si>
  <si>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</si>
  <si>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</si>
  <si>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</si>
  <si>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</si>
  <si>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</si>
  <si>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</si>
  <si>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</si>
  <si>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</si>
  <si>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</si>
  <si>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</si>
  <si>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</si>
  <si>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</si>
  <si>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</si>
  <si>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</si>
  <si>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</si>
  <si>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</si>
  <si>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</si>
  <si>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</si>
  <si>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</si>
  <si>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</si>
  <si>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</si>
  <si>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</si>
  <si>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</si>
  <si>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</si>
  <si>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</si>
  <si>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</si>
  <si>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</si>
  <si>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</si>
  <si>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</si>
  <si>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</si>
  <si>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</si>
  <si>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</si>
  <si>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</si>
  <si>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</si>
  <si>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</si>
  <si>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</si>
  <si>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</si>
  <si>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</si>
  <si>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</si>
  <si>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</si>
  <si>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</si>
  <si>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</si>
  <si>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</si>
  <si>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</si>
  <si>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</si>
  <si>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</si>
  <si>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</si>
  <si>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</si>
  <si>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</si>
  <si>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</si>
  <si>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</si>
  <si>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</si>
  <si>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</si>
  <si>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</si>
  <si>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</si>
  <si>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</si>
  <si>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</si>
  <si>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</si>
  <si>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</si>
  <si>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</si>
  <si>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</si>
  <si>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</si>
  <si>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</si>
  <si>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</si>
  <si>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</si>
  <si>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</si>
  <si>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</si>
  <si>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</si>
  <si>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</si>
  <si>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</si>
  <si>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</si>
  <si>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</si>
  <si>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</si>
  <si>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</si>
  <si>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</si>
  <si>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</si>
  <si>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</si>
  <si>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</si>
  <si>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</si>
  <si>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</si>
  <si>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</si>
  <si>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</si>
  <si>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</si>
  <si>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</si>
  <si>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</si>
  <si>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</si>
  <si>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</si>
  <si>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</si>
  <si>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</si>
  <si>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</si>
  <si>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</si>
  <si>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</si>
  <si>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</si>
  <si>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</si>
  <si>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</si>
  <si>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</si>
  <si>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</si>
  <si>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</si>
  <si>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</si>
  <si>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</si>
  <si>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</si>
  <si>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</si>
  <si>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</si>
  <si>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</si>
  <si>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</si>
  <si>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</si>
  <si>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</si>
  <si>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</si>
  <si>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</si>
  <si>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</si>
  <si>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</si>
  <si>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</si>
  <si>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</si>
  <si>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</si>
  <si>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</si>
  <si>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</si>
  <si>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</si>
  <si>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</si>
  <si>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</si>
  <si>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</si>
  <si>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</si>
  <si>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</si>
  <si>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</si>
  <si>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</si>
  <si>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</si>
  <si>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</si>
  <si>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</si>
  <si>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</si>
  <si>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</si>
  <si>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</si>
  <si>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</si>
  <si>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</si>
  <si>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</si>
  <si>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</si>
  <si>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</si>
  <si>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</si>
  <si>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</si>
  <si>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</si>
  <si>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</si>
  <si>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</si>
  <si>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</si>
  <si>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</si>
  <si>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</si>
  <si>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</si>
  <si>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</si>
  <si>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</si>
  <si>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</si>
  <si>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</si>
  <si>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</si>
  <si>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</si>
  <si>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</si>
  <si>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</si>
  <si>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</si>
  <si>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</si>
  <si>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</si>
  <si>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</si>
  <si>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</si>
  <si>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</si>
  <si>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</si>
  <si>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</si>
  <si>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</si>
  <si>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</si>
  <si>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</si>
  <si>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</si>
  <si>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</si>
  <si>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</si>
  <si>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</si>
  <si>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</si>
  <si>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</si>
  <si>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</si>
  <si>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</si>
  <si>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</si>
  <si>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</si>
  <si>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</si>
  <si>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</si>
  <si>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</si>
  <si>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</si>
  <si>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</si>
  <si>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</si>
  <si>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</si>
  <si>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</si>
  <si>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</si>
  <si>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</si>
  <si>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</si>
  <si>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</si>
  <si>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</si>
  <si>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</si>
  <si>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</si>
  <si>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</si>
  <si>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</si>
  <si>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</si>
  <si>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</si>
  <si>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</si>
  <si>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</si>
  <si>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</si>
  <si>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</si>
  <si>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</si>
  <si>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</si>
  <si>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</si>
  <si>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</si>
  <si>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</si>
  <si>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</si>
  <si>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</si>
  <si>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</si>
  <si>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</si>
  <si>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</si>
  <si>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</si>
  <si>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</si>
  <si>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</si>
  <si>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</si>
  <si>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</si>
  <si>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</si>
  <si>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</si>
  <si>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</si>
  <si>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</si>
  <si>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</si>
  <si>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</si>
  <si>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</si>
  <si>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</si>
  <si>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</si>
  <si>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</si>
  <si>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</si>
  <si>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</si>
  <si>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</si>
  <si>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</si>
  <si>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</si>
  <si>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</si>
  <si>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</si>
  <si>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</si>
  <si>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</si>
  <si>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</si>
  <si>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</si>
  <si>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</si>
  <si>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</si>
  <si>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</si>
  <si>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</si>
  <si>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</si>
  <si>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</si>
  <si>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</si>
  <si>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</si>
  <si>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</si>
  <si>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</si>
  <si>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</si>
  <si>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</si>
  <si>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</si>
  <si>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</si>
  <si>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</si>
  <si>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</si>
  <si>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</si>
  <si>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</si>
  <si>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</si>
  <si>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</si>
  <si>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</si>
  <si>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</si>
  <si>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</si>
  <si>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</si>
  <si>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</si>
  <si>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</si>
  <si>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</si>
  <si>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</si>
  <si>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</si>
  <si>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</si>
  <si>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</si>
  <si>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</si>
  <si>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</si>
  <si>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</si>
  <si>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</si>
  <si>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</si>
  <si>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</si>
  <si>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</si>
  <si>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</si>
  <si>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</si>
  <si>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</si>
  <si>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</si>
  <si>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</si>
  <si>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</si>
  <si>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</si>
  <si>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</si>
  <si>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</si>
  <si>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</si>
  <si>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</si>
  <si>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</si>
  <si>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</si>
  <si>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</si>
  <si>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</si>
  <si>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</si>
  <si>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</si>
  <si>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</si>
  <si>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</si>
  <si>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</si>
  <si>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</si>
  <si>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</si>
  <si>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</si>
  <si>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</si>
  <si>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</si>
  <si>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</si>
  <si>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</si>
  <si>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</si>
  <si>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</si>
  <si>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</si>
  <si>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</si>
  <si>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</si>
  <si>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</si>
  <si>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</si>
  <si>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</si>
  <si>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</si>
  <si>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</si>
  <si>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</si>
  <si>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</si>
  <si>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</si>
  <si>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</si>
  <si>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</si>
  <si>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</si>
  <si>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</si>
  <si>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</si>
  <si>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</si>
  <si>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</si>
  <si>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</si>
  <si>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</si>
  <si>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</si>
  <si>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</si>
  <si>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</si>
  <si>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</si>
  <si>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</si>
  <si>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</si>
  <si>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</si>
  <si>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</si>
  <si>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</si>
  <si>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</si>
  <si>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</si>
  <si>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</si>
  <si>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</si>
  <si>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</si>
  <si>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</si>
  <si>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</si>
  <si>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</si>
  <si>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</si>
  <si>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</si>
  <si>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</si>
  <si>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</si>
  <si>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</si>
  <si>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</si>
  <si>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</si>
  <si>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</si>
  <si>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</si>
  <si>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</si>
  <si>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</si>
  <si>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</si>
  <si>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</si>
  <si>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</si>
  <si>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</si>
  <si>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</si>
  <si>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</si>
  <si>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</si>
  <si>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</si>
  <si>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</si>
  <si>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</si>
  <si>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</si>
  <si>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</si>
  <si>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</si>
  <si>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</si>
  <si>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</si>
  <si>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</si>
  <si>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</si>
  <si>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</si>
  <si>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</si>
  <si>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</si>
  <si>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</si>
  <si>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</si>
  <si>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</si>
  <si>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</si>
  <si>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</si>
  <si>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</si>
  <si>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</si>
  <si>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</si>
  <si>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</si>
  <si>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</si>
  <si>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</si>
  <si>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</si>
  <si>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</si>
  <si>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</si>
  <si>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</si>
  <si>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</si>
  <si>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</si>
  <si>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</si>
  <si>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</si>
  <si>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</si>
  <si>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</si>
  <si>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</si>
  <si>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</si>
  <si>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</si>
  <si>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</si>
  <si>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</si>
  <si>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</si>
  <si>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</si>
  <si>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</si>
  <si>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</si>
  <si>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</si>
  <si>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</si>
  <si>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</si>
  <si>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</si>
  <si>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</si>
  <si>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</si>
  <si>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</si>
  <si>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</si>
  <si>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</si>
  <si>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</si>
  <si>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</si>
  <si>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</si>
  <si>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</si>
  <si>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</si>
  <si>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</si>
  <si>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</si>
  <si>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</si>
  <si>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</si>
  <si>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</si>
  <si>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</si>
  <si>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</si>
  <si>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</si>
  <si>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</si>
  <si>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</si>
  <si>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</si>
  <si>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</si>
  <si>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</si>
  <si>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</si>
  <si>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</si>
  <si>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</si>
  <si>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</si>
  <si>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</si>
  <si>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</si>
  <si>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</si>
  <si>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</si>
  <si>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</si>
  <si>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</si>
  <si>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</si>
  <si>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</si>
  <si>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</si>
  <si>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</si>
  <si>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</si>
  <si>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</si>
  <si>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</si>
  <si>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</si>
  <si>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</si>
  <si>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</si>
  <si>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</si>
  <si>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</si>
  <si>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</si>
  <si>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</si>
  <si>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</si>
  <si>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</si>
  <si>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</si>
  <si>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</si>
  <si>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</si>
  <si>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</si>
  <si>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</si>
  <si>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</si>
  <si>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</si>
  <si>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</si>
  <si>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</si>
  <si>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</si>
  <si>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</si>
  <si>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</si>
  <si>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</si>
  <si>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</si>
  <si>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</si>
  <si>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</si>
  <si>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</si>
  <si>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</si>
  <si>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</si>
  <si>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</si>
  <si>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</si>
  <si>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</si>
  <si>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</si>
  <si>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</si>
  <si>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</si>
  <si>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</si>
  <si>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</si>
  <si>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</si>
  <si>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</si>
  <si>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</si>
  <si>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</si>
  <si>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</si>
  <si>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</si>
  <si>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</si>
  <si>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</si>
  <si>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</si>
  <si>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</si>
  <si>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</si>
  <si>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</si>
  <si>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</si>
  <si>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</si>
  <si>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</si>
  <si>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</si>
  <si>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</si>
  <si>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</si>
  <si>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</si>
  <si>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</si>
  <si>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</si>
  <si>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</si>
  <si>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</si>
  <si>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</si>
  <si>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</si>
  <si>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</si>
  <si>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</si>
  <si>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</si>
  <si>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</si>
  <si>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</si>
  <si>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</si>
  <si>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</si>
  <si>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</si>
  <si>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</si>
  <si>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</si>
  <si>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</si>
  <si>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</si>
  <si>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</si>
  <si>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</si>
  <si>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</si>
  <si>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</si>
  <si>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</si>
  <si>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</si>
  <si>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</si>
  <si>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</si>
  <si>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</si>
  <si>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</si>
  <si>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</si>
  <si>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</si>
  <si>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</si>
  <si>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</si>
  <si>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</si>
  <si>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</si>
  <si>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</si>
  <si>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</si>
  <si>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</si>
  <si>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</si>
  <si>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</si>
  <si>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</si>
  <si>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</si>
  <si>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</si>
  <si>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</si>
  <si>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</si>
  <si>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</si>
  <si>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</si>
  <si>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</si>
  <si>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</si>
  <si>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</si>
  <si>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</si>
  <si>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</si>
  <si>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</si>
  <si>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</si>
  <si>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</si>
  <si>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</si>
  <si>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</si>
  <si>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</si>
  <si>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</si>
  <si>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</si>
  <si>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</si>
  <si>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</si>
  <si>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</si>
  <si>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</si>
  <si>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</si>
  <si>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</si>
  <si>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</si>
  <si>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</si>
  <si>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</si>
  <si>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</si>
  <si>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</si>
  <si>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</si>
  <si>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</si>
  <si>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</si>
  <si>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</si>
  <si>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</si>
  <si>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</si>
  <si>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</si>
  <si>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</si>
  <si>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</si>
  <si>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</si>
  <si>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</si>
  <si>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</si>
  <si>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</si>
  <si>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</si>
  <si>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</si>
  <si>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</si>
  <si>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</si>
  <si>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</si>
  <si>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</si>
  <si>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</si>
  <si>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</si>
  <si>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</si>
  <si>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</si>
  <si>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</si>
  <si>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</si>
  <si>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</si>
  <si>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</si>
  <si>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</si>
  <si>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</si>
  <si>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</si>
  <si>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</si>
  <si>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</si>
  <si>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</si>
  <si>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</si>
  <si>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</si>
  <si>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</si>
  <si>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</si>
  <si>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</si>
  <si>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</si>
  <si>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</si>
  <si>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</si>
  <si>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</si>
  <si>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</si>
  <si>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</si>
  <si>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</si>
  <si>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</si>
  <si>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</si>
  <si>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</si>
  <si>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</si>
  <si>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</si>
  <si>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</si>
  <si>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</si>
  <si>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</si>
  <si>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</si>
  <si>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</si>
  <si>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</si>
  <si>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</si>
  <si>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</si>
  <si>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</si>
  <si>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</si>
  <si>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</si>
  <si>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</si>
  <si>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</si>
  <si>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</si>
  <si>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</si>
  <si>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</si>
  <si>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</si>
  <si>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</si>
  <si>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</si>
  <si>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</si>
  <si>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</si>
  <si>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</si>
  <si>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</si>
  <si>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</si>
  <si>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</si>
  <si>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</si>
  <si>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</si>
  <si>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</si>
  <si>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</si>
  <si>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</si>
  <si>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</si>
  <si>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</si>
  <si>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</si>
  <si>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</si>
  <si>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</si>
  <si>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</si>
  <si>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</si>
  <si>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</si>
  <si>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</si>
  <si>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</si>
  <si>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</si>
  <si>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</si>
  <si>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</si>
  <si>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</si>
  <si>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</si>
  <si>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</si>
  <si>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</si>
  <si>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</si>
  <si>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</si>
  <si>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</si>
  <si>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</si>
  <si>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</si>
  <si>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</si>
  <si>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</si>
  <si>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</si>
  <si>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</si>
  <si>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</si>
  <si>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</si>
  <si>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</si>
  <si>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</si>
  <si>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</si>
  <si>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</si>
  <si>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</si>
  <si>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</si>
  <si>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</si>
  <si>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</si>
  <si>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</si>
  <si>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</si>
  <si>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</si>
  <si>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</si>
  <si>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</si>
  <si>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</si>
  <si>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</si>
  <si>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</si>
  <si>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</si>
  <si>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</si>
  <si>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</si>
  <si>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</si>
  <si>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</si>
  <si>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</si>
  <si>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</si>
  <si>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</si>
  <si>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</si>
  <si>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</si>
  <si>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</si>
  <si>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</si>
  <si>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</si>
  <si>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</si>
  <si>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</si>
  <si>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</si>
  <si>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</si>
  <si>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</si>
  <si>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</si>
  <si>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</si>
  <si>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</si>
  <si>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</si>
  <si>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</si>
  <si>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</si>
  <si>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</si>
  <si>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</si>
  <si>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</si>
  <si>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</si>
  <si>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</si>
  <si>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</si>
  <si>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</si>
  <si>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</si>
  <si>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</si>
  <si>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</si>
  <si>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</si>
  <si>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</si>
  <si>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</si>
  <si>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</si>
  <si>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</si>
  <si>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</si>
  <si>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</si>
  <si>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</si>
  <si>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</si>
  <si>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</si>
  <si>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</si>
  <si>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</si>
  <si>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</si>
  <si>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</si>
  <si>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</si>
  <si>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</si>
  <si>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</si>
  <si>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</si>
  <si>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</si>
  <si>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</si>
  <si>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</si>
  <si>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</si>
  <si>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</si>
  <si>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</si>
  <si>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</si>
  <si>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</si>
  <si>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</si>
  <si>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</si>
  <si>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</si>
  <si>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</si>
  <si>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</si>
  <si>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</si>
  <si>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</si>
  <si>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</si>
  <si>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</si>
  <si>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</si>
  <si>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</si>
  <si>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</si>
  <si>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</si>
  <si>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</si>
  <si>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</si>
  <si>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</si>
  <si>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</si>
  <si>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</si>
  <si>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</si>
  <si>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</si>
  <si>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</si>
  <si>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</si>
  <si>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</si>
  <si>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</si>
  <si>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</si>
  <si>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</si>
  <si>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</si>
  <si>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</si>
  <si>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</si>
  <si>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</si>
  <si>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</si>
  <si>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</si>
  <si>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</si>
  <si>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</si>
  <si>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</si>
  <si>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</si>
  <si>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</si>
  <si>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</si>
  <si>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</si>
  <si>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</si>
  <si>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</si>
  <si>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</si>
  <si>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</si>
  <si>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</si>
  <si>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</si>
  <si>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</si>
  <si>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</si>
  <si>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</si>
  <si>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</si>
  <si>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</si>
  <si>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</si>
  <si>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</si>
  <si>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</si>
  <si>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</si>
  <si>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</si>
  <si>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</si>
  <si>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</si>
  <si>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</si>
  <si>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</si>
  <si>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</si>
  <si>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</si>
  <si>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</si>
  <si>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</si>
  <si>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</si>
  <si>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</si>
  <si>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</si>
  <si>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</si>
  <si>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</si>
  <si>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</si>
  <si>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</si>
  <si>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</si>
  <si>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</si>
  <si>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</si>
  <si>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</si>
  <si>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</si>
  <si>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</si>
  <si>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</si>
  <si>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</si>
  <si>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</si>
  <si>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</si>
  <si>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</si>
  <si>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</si>
  <si>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</si>
  <si>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</si>
  <si>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</si>
  <si>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</si>
  <si>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</si>
  <si>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</si>
  <si>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</si>
  <si>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</si>
  <si>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</si>
  <si>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</si>
  <si>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</si>
  <si>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</si>
  <si>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</si>
  <si>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</si>
  <si>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</si>
  <si>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</si>
  <si>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</si>
  <si>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</si>
  <si>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</si>
  <si>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</si>
  <si>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</si>
  <si>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</si>
  <si>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</si>
  <si>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</si>
  <si>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</si>
  <si>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</si>
  <si>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</si>
  <si>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</si>
  <si>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</si>
  <si>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</si>
  <si>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</si>
  <si>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</si>
  <si>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</si>
  <si>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</si>
  <si>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</si>
  <si>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</si>
  <si>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</si>
  <si>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</si>
  <si>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</si>
  <si>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</si>
  <si>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</si>
  <si>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</si>
  <si>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</si>
  <si>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</si>
  <si>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</si>
  <si>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</si>
  <si>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</si>
  <si>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</si>
  <si>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</si>
  <si>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</si>
  <si>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</si>
  <si>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</si>
  <si>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</si>
  <si>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</si>
  <si>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</si>
  <si>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</si>
  <si>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</si>
  <si>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</si>
  <si>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</si>
  <si>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</si>
  <si>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</si>
  <si>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</si>
  <si>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</si>
  <si>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</si>
  <si>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</si>
  <si>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</si>
  <si>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</si>
  <si>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</si>
  <si>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</si>
  <si>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</si>
  <si>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</si>
  <si>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</si>
  <si>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</si>
  <si>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</si>
  <si>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</si>
  <si>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</si>
  <si>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</si>
  <si>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</si>
  <si>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</si>
  <si>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</si>
  <si>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</si>
  <si>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</si>
  <si>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</si>
  <si>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</si>
  <si>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</si>
  <si>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</si>
  <si>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</si>
  <si>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</si>
  <si>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</si>
  <si>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</si>
  <si>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</si>
  <si>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</si>
  <si>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</si>
  <si>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</si>
  <si>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</si>
  <si>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</si>
  <si>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</si>
  <si>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</si>
  <si>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</si>
  <si>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</si>
  <si>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</si>
  <si>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</si>
  <si>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</si>
  <si>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</si>
  <si>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</si>
  <si>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</si>
  <si>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</si>
  <si>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</si>
  <si>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</si>
  <si>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</si>
  <si>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</si>
  <si>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</si>
  <si>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</si>
  <si>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</si>
  <si>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</si>
  <si>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</si>
  <si>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</si>
  <si>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</si>
  <si>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</si>
  <si>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</si>
  <si>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</si>
  <si>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</si>
  <si>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</si>
  <si>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</si>
  <si>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</si>
  <si>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</si>
  <si>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</si>
  <si>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</si>
  <si>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</si>
  <si>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</si>
  <si>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</si>
  <si>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</si>
  <si>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</si>
  <si>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</si>
  <si>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</si>
  <si>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</si>
  <si>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</si>
  <si>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</si>
  <si>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</si>
  <si>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</si>
  <si>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</si>
  <si>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</si>
  <si>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</si>
  <si>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</si>
  <si>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</si>
  <si>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</si>
  <si>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</si>
  <si>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</si>
  <si>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</si>
  <si>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</si>
  <si>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</si>
  <si>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</si>
  <si>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</si>
  <si>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</si>
  <si>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</si>
  <si>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</si>
  <si>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</si>
  <si>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</si>
  <si>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</si>
  <si>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</si>
  <si>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</si>
  <si>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</si>
  <si>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</si>
  <si>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</si>
  <si>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</si>
  <si>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</si>
  <si>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</si>
  <si>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</si>
  <si>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</si>
  <si>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</si>
  <si>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</si>
  <si>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</si>
  <si>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</si>
  <si>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</si>
  <si>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</si>
  <si>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</si>
  <si>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</si>
  <si>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</si>
  <si>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</si>
  <si>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</si>
  <si>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</si>
  <si>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</si>
  <si>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</si>
  <si>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</si>
  <si>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</si>
  <si>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</si>
  <si>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</si>
  <si>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</si>
  <si>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</si>
  <si>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</si>
  <si>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</si>
  <si>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</si>
  <si>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</si>
  <si>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</si>
  <si>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</si>
  <si>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</si>
  <si>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</si>
  <si>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</si>
  <si>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</si>
  <si>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</si>
  <si>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</si>
  <si>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</si>
  <si>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</si>
  <si>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</si>
  <si>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</si>
  <si>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</si>
  <si>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</si>
  <si>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</si>
  <si>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</si>
  <si>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</si>
  <si>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</si>
  <si>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</si>
  <si>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</si>
  <si>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</si>
  <si>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</si>
  <si>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</si>
  <si>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</si>
  <si>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</si>
  <si>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</si>
  <si>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</si>
  <si>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</si>
  <si>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</si>
  <si>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</si>
  <si>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</si>
  <si>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</si>
  <si>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</si>
  <si>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</si>
  <si>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</si>
  <si>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</si>
  <si>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</si>
  <si>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</si>
  <si>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</si>
  <si>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</si>
  <si>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</si>
  <si>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</si>
  <si>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</si>
  <si>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</si>
  <si>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</si>
  <si>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</si>
  <si>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</si>
  <si>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</si>
  <si>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</si>
  <si>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</si>
  <si>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</si>
  <si>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</si>
  <si>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</si>
  <si>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</si>
  <si>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</si>
  <si>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</si>
  <si>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</si>
  <si>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</si>
  <si>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</si>
  <si>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</si>
  <si>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</si>
  <si>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</si>
  <si>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</si>
  <si>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</si>
  <si>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</si>
  <si>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</si>
  <si>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</si>
  <si>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</si>
  <si>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</si>
  <si>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</si>
  <si>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</si>
  <si>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</si>
  <si>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</si>
  <si>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</si>
  <si>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</si>
  <si>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</si>
  <si>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</si>
  <si>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</si>
  <si>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</si>
  <si>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</si>
  <si>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</si>
  <si>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</si>
  <si>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</si>
  <si>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</si>
  <si>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</si>
  <si>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</si>
  <si>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</si>
  <si>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</si>
  <si>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</si>
  <si>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</si>
  <si>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</si>
  <si>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</si>
  <si>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</si>
  <si>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</si>
  <si>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</si>
  <si>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</si>
  <si>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</si>
  <si>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</si>
  <si>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</si>
  <si>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</si>
  <si>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</si>
  <si>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</si>
  <si>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</si>
  <si>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</si>
  <si>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</si>
  <si>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</si>
  <si>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</si>
  <si>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</si>
  <si>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</si>
  <si>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</si>
  <si>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</si>
  <si>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</si>
  <si>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</si>
  <si>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</si>
  <si>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</si>
  <si>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</si>
  <si>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</si>
  <si>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</si>
  <si>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</si>
  <si>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</si>
  <si>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</si>
  <si>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</si>
  <si>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</si>
  <si>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</si>
  <si>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</si>
  <si>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</si>
  <si>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</si>
  <si>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</si>
  <si>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</si>
  <si>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</si>
  <si>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</si>
  <si>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</si>
  <si>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</si>
  <si>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</si>
  <si>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</si>
  <si>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</si>
  <si>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</si>
  <si>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</si>
  <si>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</si>
  <si>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</si>
  <si>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</si>
  <si>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</si>
  <si>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</si>
  <si>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</si>
  <si>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</si>
  <si>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</si>
  <si>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</si>
  <si>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</si>
  <si>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</si>
  <si>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</si>
  <si>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</si>
  <si>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</si>
  <si>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</si>
  <si>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</si>
  <si>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</si>
  <si>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</si>
  <si>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</si>
  <si>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</si>
  <si>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</si>
  <si>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</si>
  <si>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</si>
  <si>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</si>
  <si>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</si>
  <si>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</si>
  <si>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</si>
  <si>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</si>
  <si>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</si>
  <si>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</si>
  <si>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</si>
  <si>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</si>
  <si>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</si>
  <si>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</si>
  <si>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</si>
  <si>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</si>
  <si>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</si>
  <si>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</si>
  <si>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</si>
  <si>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</si>
  <si>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</si>
  <si>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</si>
  <si>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</si>
  <si>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</si>
  <si>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</si>
  <si>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</si>
  <si>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</si>
  <si>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</si>
  <si>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</si>
  <si>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</si>
  <si>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</si>
  <si>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</si>
  <si>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</si>
  <si>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</si>
  <si>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</si>
  <si>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</si>
  <si>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</si>
  <si>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</si>
  <si>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</si>
  <si>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</si>
  <si>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</si>
  <si>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</si>
  <si>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</si>
  <si>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</si>
  <si>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</si>
  <si>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</si>
  <si>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</si>
  <si>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</si>
  <si>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</si>
  <si>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</si>
  <si>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</si>
  <si>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</si>
  <si>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</si>
  <si>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</si>
  <si>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</si>
  <si>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</si>
  <si>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</si>
  <si>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</si>
  <si>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</si>
  <si>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</si>
  <si>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</si>
  <si>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</si>
  <si>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</si>
  <si>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</si>
  <si>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</si>
  <si>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</si>
  <si>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</si>
  <si>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</si>
  <si>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</si>
  <si>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</si>
  <si>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</si>
  <si>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</si>
  <si>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</si>
  <si>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</si>
  <si>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</si>
  <si>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</si>
  <si>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</si>
  <si>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</si>
  <si>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</si>
  <si>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</si>
  <si>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</si>
  <si>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</si>
  <si>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</si>
  <si>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</si>
  <si>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</si>
  <si>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</si>
  <si>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</si>
  <si>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</si>
  <si>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</si>
  <si>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</si>
  <si>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</si>
  <si>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</si>
  <si>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</si>
  <si>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</si>
  <si>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</si>
  <si>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</si>
  <si>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</si>
  <si>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</si>
  <si>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</si>
  <si>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</si>
  <si>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</si>
  <si>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</si>
  <si>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</si>
  <si>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</si>
  <si>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</si>
  <si>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</si>
  <si>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</si>
  <si>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</si>
  <si>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</si>
  <si>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</si>
  <si>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</si>
  <si>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</si>
  <si>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</si>
  <si>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</si>
  <si>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</si>
  <si>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</si>
  <si>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</si>
  <si>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</si>
  <si>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</si>
  <si>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</si>
  <si>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</si>
  <si>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</si>
  <si>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</si>
  <si>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</si>
  <si>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</si>
  <si>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</si>
  <si>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</si>
  <si>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</si>
  <si>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</si>
  <si>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</si>
  <si>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</si>
  <si>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</si>
  <si>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</si>
  <si>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</si>
  <si>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</si>
  <si>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</si>
  <si>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</si>
  <si>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</si>
  <si>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</si>
  <si>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</si>
  <si>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</si>
  <si>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</si>
  <si>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</si>
  <si>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</si>
  <si>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</si>
  <si>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</si>
  <si>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</si>
  <si>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</si>
  <si>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</si>
  <si>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</si>
  <si>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</si>
  <si>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</si>
  <si>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</si>
  <si>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</si>
  <si>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</si>
  <si>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</si>
  <si>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</si>
  <si>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</si>
  <si>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</si>
  <si>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</si>
  <si>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</si>
  <si>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</si>
  <si>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</si>
  <si>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</si>
  <si>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</si>
  <si>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</si>
  <si>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</si>
  <si>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</si>
  <si>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</si>
  <si>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</si>
  <si>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</si>
  <si>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</si>
  <si>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</si>
  <si>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</si>
  <si>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</si>
  <si>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</si>
  <si>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</si>
  <si>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</si>
  <si>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</si>
  <si>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</si>
  <si>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</si>
  <si>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</si>
  <si>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</si>
  <si>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</si>
  <si>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</si>
  <si>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</si>
  <si>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</si>
  <si>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</si>
  <si>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</si>
  <si>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</si>
  <si>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</si>
  <si>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</si>
  <si>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</si>
  <si>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</si>
  <si>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</si>
  <si>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</si>
  <si>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</si>
  <si>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</si>
  <si>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</si>
  <si>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</si>
  <si>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</si>
  <si>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</si>
  <si>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</si>
  <si>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</si>
  <si>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</si>
  <si>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</si>
  <si>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</si>
  <si>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</si>
  <si>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</si>
  <si>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</si>
  <si>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</si>
  <si>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</si>
  <si>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</si>
  <si>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</si>
  <si>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</si>
  <si>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</si>
  <si>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</si>
  <si>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</si>
  <si>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</si>
  <si>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</si>
  <si>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</si>
  <si>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</si>
  <si>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</si>
  <si>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</si>
  <si>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</si>
  <si>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</si>
  <si>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</si>
  <si>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</si>
  <si>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</si>
  <si>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</si>
  <si>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</si>
  <si>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</si>
  <si>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</si>
  <si>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</si>
  <si>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</si>
  <si>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</si>
  <si>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</si>
  <si>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</si>
  <si>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</si>
  <si>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</si>
  <si>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</si>
  <si>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</si>
  <si>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</si>
  <si>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</si>
  <si>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</si>
  <si>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</si>
  <si>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</si>
  <si>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</si>
  <si>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</si>
  <si>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</si>
  <si>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</si>
  <si>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</si>
  <si>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</si>
  <si>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</si>
  <si>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</si>
  <si>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</si>
  <si>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</si>
  <si>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</si>
  <si>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</si>
  <si>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</si>
  <si>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</si>
  <si>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</si>
  <si>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</si>
  <si>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</si>
  <si>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</si>
  <si>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</si>
  <si>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</si>
  <si>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</si>
  <si>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</si>
  <si>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</si>
  <si>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</si>
  <si>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</si>
  <si>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</si>
  <si>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</si>
  <si>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</si>
  <si>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</si>
  <si>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</si>
  <si>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</si>
  <si>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</si>
  <si>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</si>
  <si>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</si>
  <si>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</si>
  <si>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</si>
  <si>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</si>
  <si>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</si>
  <si>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</si>
  <si>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</si>
  <si>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</si>
  <si>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</si>
  <si>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</si>
  <si>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</si>
  <si>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</si>
  <si>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</si>
  <si>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</si>
  <si>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</si>
  <si>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</si>
  <si>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</si>
  <si>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</si>
  <si>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</si>
  <si>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</si>
  <si>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</si>
  <si>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</si>
  <si>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</si>
  <si>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</si>
  <si>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</si>
  <si>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</si>
  <si>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</si>
  <si>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</si>
  <si>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</si>
  <si>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</si>
  <si>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</si>
  <si>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</si>
  <si>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</si>
  <si>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</si>
  <si>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</si>
  <si>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</si>
  <si>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</si>
  <si>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</si>
  <si>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</si>
  <si>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</si>
  <si>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</si>
  <si>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</si>
  <si>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</si>
  <si>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</si>
  <si>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</si>
  <si>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</si>
  <si>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</si>
  <si>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</si>
  <si>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</si>
  <si>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</si>
  <si>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</si>
  <si>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</si>
  <si>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</si>
  <si>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</si>
  <si>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</si>
  <si>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</si>
  <si>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</si>
  <si>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</si>
  <si>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</si>
  <si>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</si>
  <si>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</si>
  <si>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</si>
  <si>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</si>
  <si>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</si>
  <si>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</si>
  <si>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</si>
  <si>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</si>
  <si>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</si>
  <si>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</si>
  <si>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</si>
  <si>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</si>
  <si>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</si>
  <si>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</si>
  <si>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</si>
  <si>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</si>
  <si>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</si>
  <si>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</si>
  <si>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</si>
  <si>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</si>
  <si>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</si>
  <si>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</si>
  <si>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</si>
  <si>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</si>
  <si>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</si>
  <si>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</si>
  <si>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</si>
  <si>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</si>
  <si>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</si>
  <si>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</si>
  <si>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</si>
  <si>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</si>
  <si>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</si>
  <si>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</si>
  <si>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</si>
  <si>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</si>
  <si>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</si>
  <si>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</si>
  <si>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</si>
  <si>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</si>
  <si>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</si>
  <si>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</si>
  <si>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</si>
  <si>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</si>
  <si>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</si>
  <si>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</si>
  <si>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</si>
  <si>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</si>
  <si>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</si>
  <si>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</si>
  <si>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</si>
  <si>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</si>
  <si>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</si>
  <si>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</si>
  <si>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</si>
  <si>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</si>
  <si>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</si>
  <si>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</si>
  <si>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</si>
  <si>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</si>
  <si>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</si>
  <si>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</si>
  <si>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</si>
  <si>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</si>
  <si>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</si>
  <si>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</si>
  <si>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</si>
  <si>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</si>
  <si>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</si>
  <si>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</si>
  <si>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</si>
  <si>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</si>
  <si>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</si>
  <si>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</si>
  <si>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</si>
  <si>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</si>
  <si>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</si>
  <si>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</si>
  <si>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</si>
  <si>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</si>
  <si>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</si>
  <si>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</si>
  <si>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</si>
  <si>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</si>
  <si>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</si>
  <si>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</si>
  <si>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</si>
  <si>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</si>
  <si>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</si>
  <si>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</si>
  <si>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</si>
  <si>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</si>
  <si>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</si>
  <si>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</si>
  <si>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</si>
  <si>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</si>
  <si>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</si>
  <si>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</si>
  <si>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</si>
  <si>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</si>
  <si>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</si>
  <si>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</si>
  <si>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</si>
  <si>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</si>
  <si>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</si>
  <si>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</si>
  <si>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</si>
  <si>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</si>
  <si>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</si>
  <si>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</si>
  <si>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</si>
  <si>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</si>
  <si>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</si>
  <si>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</si>
  <si>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</si>
  <si>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</si>
  <si>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</si>
  <si>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</si>
  <si>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</si>
  <si>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</si>
  <si>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</si>
  <si>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</si>
  <si>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</si>
  <si>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</si>
  <si>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</si>
  <si>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</si>
  <si>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</si>
  <si>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</si>
  <si>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</si>
  <si>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</si>
  <si>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</si>
  <si>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</si>
  <si>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</si>
  <si>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</si>
  <si>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</si>
  <si>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</si>
  <si>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</si>
  <si>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</si>
  <si>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</si>
  <si>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</si>
  <si>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</si>
  <si>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</si>
  <si>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</si>
  <si>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</si>
  <si>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</si>
  <si>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</si>
  <si>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</si>
  <si>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</si>
  <si>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</si>
  <si>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</si>
  <si>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</si>
  <si>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</si>
  <si>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</si>
  <si>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</si>
  <si>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</si>
  <si>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</si>
  <si>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</si>
  <si>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</si>
  <si>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</si>
  <si>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</si>
  <si>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</si>
  <si>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</si>
  <si>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</si>
  <si>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</si>
  <si>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</si>
  <si>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</si>
  <si>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</si>
  <si>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</si>
  <si>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</si>
  <si>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</si>
  <si>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</si>
  <si>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</si>
  <si>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</si>
  <si>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</si>
  <si>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</si>
  <si>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</si>
  <si>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</si>
  <si>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</si>
  <si>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</si>
  <si>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</si>
  <si>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</si>
  <si>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</si>
  <si>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</si>
  <si>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</si>
  <si>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</si>
  <si>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</si>
  <si>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</si>
  <si>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</si>
  <si>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</si>
  <si>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</si>
  <si>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</si>
  <si>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</si>
  <si>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</si>
  <si>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</si>
  <si>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</si>
  <si>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</si>
  <si>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</si>
  <si>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</si>
  <si>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</si>
  <si>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</si>
  <si>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</si>
  <si>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</si>
  <si>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</si>
  <si>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</si>
  <si>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</si>
  <si>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</si>
  <si>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</si>
  <si>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</si>
  <si>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</si>
  <si>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</si>
  <si>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</si>
  <si>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</si>
  <si>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</si>
  <si>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</si>
  <si>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</si>
  <si>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</si>
  <si>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</si>
  <si>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</si>
  <si>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</si>
  <si>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</si>
  <si>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</si>
  <si>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</si>
  <si>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</si>
  <si>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</si>
  <si>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</si>
  <si>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</si>
  <si>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</si>
  <si>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</si>
  <si>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</si>
  <si>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</si>
  <si>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</si>
  <si>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</si>
  <si>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</si>
  <si>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</si>
  <si>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</si>
  <si>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</si>
  <si>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</si>
  <si>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</si>
  <si>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</si>
  <si>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</si>
  <si>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</si>
  <si>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</si>
  <si>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</si>
  <si>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</si>
  <si>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</si>
  <si>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</si>
  <si>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</si>
  <si>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</si>
  <si>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</si>
  <si>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</si>
  <si>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</si>
  <si>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</si>
  <si>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</si>
  <si>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</si>
  <si>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</si>
  <si>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</si>
  <si>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</si>
  <si>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</si>
  <si>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</si>
  <si>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</si>
  <si>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</si>
  <si>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</si>
  <si>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</si>
  <si>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</si>
  <si>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</si>
  <si>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</si>
  <si>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</si>
  <si>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</si>
  <si>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</si>
  <si>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</si>
  <si>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</si>
  <si>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</si>
  <si>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</si>
  <si>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</si>
  <si>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</si>
  <si>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</si>
  <si>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</si>
  <si>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</si>
  <si>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</si>
  <si>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</si>
  <si>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</si>
  <si>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</si>
  <si>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</si>
  <si>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</si>
  <si>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</si>
  <si>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</si>
  <si>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</si>
  <si>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</si>
  <si>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</si>
  <si>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</si>
  <si>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</si>
  <si>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</si>
  <si>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</si>
  <si>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</si>
  <si>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</si>
  <si>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</si>
  <si>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</si>
  <si>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</si>
  <si>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</si>
  <si>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</si>
  <si>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</si>
  <si>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</si>
  <si>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</si>
  <si>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</si>
  <si>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</si>
  <si>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</si>
  <si>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</si>
  <si>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</si>
  <si>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</si>
  <si>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</si>
  <si>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</si>
  <si>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</si>
  <si>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</si>
  <si>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</si>
  <si>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</si>
  <si>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</si>
  <si>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</si>
  <si>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</si>
  <si>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</si>
  <si>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</si>
  <si>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</si>
  <si>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</si>
  <si>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</si>
  <si>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</si>
  <si>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</si>
  <si>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</si>
  <si>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</si>
  <si>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</si>
  <si>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</si>
  <si>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</si>
  <si>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</si>
  <si>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</si>
  <si>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</si>
  <si>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</si>
  <si>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</si>
  <si>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</si>
  <si>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</si>
  <si>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</si>
  <si>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</si>
  <si>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</si>
  <si>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</si>
  <si>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</si>
  <si>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</si>
  <si>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</si>
  <si>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</si>
  <si>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</si>
  <si>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</si>
  <si>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</si>
  <si>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</si>
  <si>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</si>
  <si>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</si>
  <si>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</si>
  <si>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</si>
  <si>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</si>
  <si>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</si>
  <si>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</si>
  <si>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</si>
  <si>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</si>
  <si>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</si>
  <si>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</si>
  <si>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</si>
  <si>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</si>
  <si>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</si>
  <si>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</si>
  <si>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</si>
  <si>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</si>
  <si>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</si>
  <si>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</si>
  <si>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</si>
  <si>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</si>
  <si>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</si>
  <si>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</si>
  <si>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</si>
  <si>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</si>
  <si>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</si>
  <si>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</si>
  <si>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</si>
  <si>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</si>
  <si>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</si>
  <si>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</si>
  <si>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</si>
  <si>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</si>
  <si>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</si>
  <si>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</si>
  <si>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</si>
  <si>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</si>
  <si>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</si>
  <si>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</si>
  <si>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</si>
  <si>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</si>
  <si>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</si>
  <si>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</si>
  <si>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</si>
  <si>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</si>
  <si>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</si>
  <si>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</si>
  <si>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</si>
  <si>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</si>
  <si>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</si>
  <si>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</si>
  <si>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</si>
  <si>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</si>
  <si>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</si>
  <si>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</si>
  <si>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</si>
  <si>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</si>
  <si>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</si>
  <si>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</si>
  <si>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</si>
  <si>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</si>
  <si>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</si>
  <si>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</si>
  <si>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</si>
  <si>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</si>
  <si>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</si>
  <si>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</si>
  <si>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</si>
  <si>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</si>
  <si>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</si>
  <si>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</si>
  <si>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</si>
  <si>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</si>
  <si>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</si>
  <si>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</si>
  <si>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</si>
  <si>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</si>
  <si>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</si>
  <si>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</si>
  <si>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</si>
  <si>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</si>
  <si>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</si>
  <si>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</si>
  <si>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</si>
  <si>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</si>
  <si>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</si>
  <si>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</si>
  <si>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</si>
  <si>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</si>
  <si>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</si>
  <si>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</si>
  <si>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</si>
  <si>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</si>
  <si>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</si>
  <si>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</si>
  <si>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</si>
  <si>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</si>
  <si>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</si>
  <si>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</si>
  <si>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</si>
  <si>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</si>
  <si>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</si>
  <si>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</si>
  <si>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</si>
  <si>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</si>
  <si>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</si>
  <si>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</si>
  <si>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</si>
  <si>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</si>
  <si>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</si>
  <si>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</si>
  <si>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</si>
  <si>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</si>
  <si>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</si>
  <si>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</si>
  <si>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</si>
  <si>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</si>
  <si>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</si>
  <si>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</si>
  <si>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</si>
  <si>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</si>
  <si>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</si>
  <si>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</si>
  <si>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</si>
  <si>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</si>
  <si>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</si>
  <si>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</si>
  <si>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</si>
  <si>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</si>
  <si>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</si>
  <si>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</si>
  <si>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</si>
  <si>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</si>
  <si>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</si>
  <si>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</si>
  <si>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</si>
  <si>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</si>
  <si>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</si>
  <si>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</si>
  <si>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</si>
  <si>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</si>
  <si>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</si>
  <si>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</si>
  <si>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</si>
  <si>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</si>
  <si>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</si>
  <si>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</si>
  <si>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</si>
  <si>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</si>
  <si>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</si>
  <si>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</si>
  <si>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</si>
  <si>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</si>
  <si>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</si>
  <si>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</si>
  <si>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</si>
  <si>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</si>
  <si>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</si>
  <si>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</si>
  <si>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</si>
  <si>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</si>
  <si>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</si>
  <si>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</si>
  <si>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</si>
  <si>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</si>
  <si>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</si>
  <si>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</si>
  <si>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</si>
  <si>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</si>
  <si>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</si>
  <si>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</si>
  <si>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</si>
  <si>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</si>
  <si>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</si>
  <si>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</si>
  <si>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</si>
  <si>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</si>
  <si>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</si>
  <si>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</si>
  <si>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</si>
  <si>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</si>
  <si>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</si>
  <si>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</si>
  <si>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</si>
  <si>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</si>
  <si>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</si>
  <si>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</si>
  <si>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</si>
  <si>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</si>
  <si>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</si>
  <si>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</si>
  <si>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</si>
  <si>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</si>
  <si>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</si>
  <si>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</si>
  <si>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</si>
  <si>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</si>
  <si>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</si>
  <si>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</si>
  <si>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</si>
  <si>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</si>
  <si>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</si>
  <si>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</si>
  <si>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</si>
  <si>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</si>
  <si>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</si>
  <si>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</si>
  <si>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</si>
  <si>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</si>
  <si>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</si>
  <si>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</si>
  <si>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</si>
  <si>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</si>
  <si>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</si>
  <si>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</si>
  <si>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</si>
  <si>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</si>
  <si>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</si>
  <si>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</si>
  <si>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</si>
  <si>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</si>
  <si>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</si>
  <si>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</si>
  <si>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</si>
  <si>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</si>
  <si>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</si>
  <si>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</si>
  <si>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</si>
  <si>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</si>
  <si>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</si>
  <si>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</si>
  <si>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</si>
  <si>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</si>
  <si>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</si>
  <si>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</si>
  <si>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</si>
  <si>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</si>
  <si>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</si>
  <si>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</si>
  <si>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</si>
  <si>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</si>
  <si>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</si>
  <si>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</si>
  <si>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</si>
  <si>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</si>
  <si>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</si>
  <si>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</si>
  <si>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</si>
  <si>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</si>
  <si>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</si>
  <si>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</si>
  <si>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</si>
  <si>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</si>
  <si>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</si>
  <si>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</si>
  <si>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</si>
  <si>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</si>
  <si>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</si>
  <si>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</si>
  <si>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</si>
  <si>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</si>
  <si>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</si>
  <si>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</si>
  <si>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</si>
  <si>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</si>
  <si>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</si>
  <si>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</si>
  <si>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</si>
  <si>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</si>
  <si>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</si>
  <si>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</si>
  <si>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</si>
  <si>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</si>
  <si>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</si>
  <si>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</si>
  <si>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</si>
  <si>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</si>
  <si>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</si>
  <si>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</si>
  <si>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</si>
  <si>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</si>
  <si>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</si>
  <si>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</si>
  <si>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</si>
  <si>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</si>
  <si>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</si>
  <si>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</si>
  <si>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</si>
  <si>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</si>
  <si>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</si>
  <si>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</si>
  <si>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</si>
  <si>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</si>
  <si>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</si>
  <si>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</si>
  <si>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</si>
  <si>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</si>
  <si>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</si>
  <si>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</si>
  <si>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</si>
  <si>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</si>
  <si>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</si>
  <si>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</si>
  <si>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</si>
  <si>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</si>
  <si>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</si>
  <si>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</si>
  <si>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</si>
  <si>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</si>
  <si>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</si>
  <si>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</si>
  <si>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</si>
  <si>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</si>
  <si>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</si>
  <si>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</si>
  <si>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</si>
  <si>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</si>
  <si>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</si>
  <si>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</si>
  <si>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</si>
  <si>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</si>
  <si>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</si>
  <si>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</si>
  <si>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</si>
  <si>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</si>
  <si>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</si>
  <si>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</si>
  <si>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</si>
  <si>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</si>
  <si>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</si>
  <si>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</si>
  <si>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</si>
  <si>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</si>
  <si>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</si>
  <si>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</si>
  <si>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</si>
  <si>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</si>
  <si>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</si>
  <si>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</si>
  <si>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</si>
  <si>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</si>
  <si>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</si>
  <si>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</si>
  <si>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</si>
  <si>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</si>
  <si>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</si>
  <si>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</si>
  <si>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</si>
  <si>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</si>
  <si>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</si>
  <si>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</si>
  <si>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</si>
  <si>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</si>
  <si>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</si>
  <si>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</si>
  <si>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</si>
  <si>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</si>
  <si>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</si>
  <si>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</si>
  <si>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</si>
  <si>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</si>
  <si>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</si>
  <si>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</si>
  <si>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</si>
  <si>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</si>
  <si>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</si>
  <si>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</si>
  <si>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</si>
  <si>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</si>
  <si>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</si>
  <si>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</si>
  <si>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</si>
  <si>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</si>
  <si>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</si>
  <si>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</si>
  <si>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</si>
  <si>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</si>
  <si>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</si>
  <si>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</si>
  <si>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</si>
  <si>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</si>
  <si>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</si>
  <si>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</si>
  <si>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</si>
  <si>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</si>
  <si>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</si>
  <si>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</si>
  <si>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</si>
  <si>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</si>
  <si>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</si>
  <si>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</si>
  <si>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</si>
  <si>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</si>
  <si>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</si>
  <si>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</si>
  <si>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</si>
  <si>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</si>
  <si>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</si>
  <si>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</si>
  <si>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</si>
  <si>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</si>
  <si>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</si>
  <si>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</si>
  <si>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</si>
  <si>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</si>
  <si>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</si>
  <si>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</si>
  <si>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</si>
  <si>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</si>
  <si>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</si>
  <si>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</si>
  <si>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</si>
  <si>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</si>
  <si>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</si>
  <si>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</si>
  <si>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</si>
  <si>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</si>
  <si>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</si>
  <si>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</si>
  <si>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</si>
  <si>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</si>
  <si>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</si>
  <si>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</si>
  <si>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</si>
  <si>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</si>
  <si>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</si>
  <si>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</si>
  <si>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</si>
  <si>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</si>
  <si>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</si>
  <si>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</si>
  <si>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</si>
  <si>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</si>
  <si>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</si>
  <si>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</si>
  <si>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</si>
  <si>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</si>
  <si>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</si>
  <si>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</si>
  <si>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</si>
  <si>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</si>
  <si>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</si>
  <si>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</si>
  <si>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</si>
  <si>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</si>
  <si>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</si>
  <si>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</si>
  <si>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</si>
  <si>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</si>
  <si>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</si>
  <si>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</si>
  <si>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</si>
  <si>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</si>
  <si>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</si>
  <si>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</si>
  <si>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</si>
  <si>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</si>
  <si>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</si>
  <si>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</si>
  <si>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</si>
  <si>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</si>
  <si>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</si>
  <si>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</si>
  <si>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</si>
  <si>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</si>
  <si>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</si>
  <si>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</si>
  <si>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</si>
  <si>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</si>
  <si>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</si>
  <si>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</si>
  <si>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</si>
  <si>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</si>
  <si>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</si>
  <si>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</si>
  <si>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</si>
  <si>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</si>
  <si>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</si>
  <si>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</si>
  <si>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</si>
  <si>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</si>
  <si>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</si>
  <si>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</si>
  <si>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</si>
  <si>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</si>
  <si>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</si>
  <si>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</si>
  <si>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</si>
  <si>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</si>
  <si>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</si>
  <si>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</si>
  <si>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</si>
  <si>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</si>
  <si>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</si>
  <si>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</si>
  <si>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</si>
  <si>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</si>
  <si>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</si>
  <si>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</si>
  <si>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</si>
  <si>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</si>
  <si>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</si>
  <si>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</si>
  <si>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</si>
  <si>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</si>
  <si>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</si>
  <si>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</si>
  <si>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</si>
  <si>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</si>
  <si>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</si>
  <si>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</si>
  <si>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</si>
  <si>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</si>
  <si>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</si>
  <si>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</si>
  <si>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</si>
  <si>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</si>
  <si>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</si>
  <si>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</si>
  <si>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</si>
  <si>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</si>
  <si>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</si>
  <si>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</si>
  <si>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</si>
  <si>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</si>
  <si>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</si>
  <si>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</si>
  <si>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</si>
  <si>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</si>
  <si>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</si>
  <si>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</si>
  <si>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</si>
  <si>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</si>
  <si>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</si>
  <si>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</si>
  <si>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</si>
  <si>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</si>
  <si>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</si>
  <si>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</si>
  <si>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</si>
  <si>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</si>
  <si>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</si>
  <si>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</si>
  <si>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</si>
  <si>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</si>
  <si>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</si>
  <si>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</si>
  <si>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</si>
  <si>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</si>
  <si>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</si>
  <si>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</si>
  <si>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</si>
  <si>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</si>
  <si>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</si>
  <si>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</si>
  <si>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</si>
  <si>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</si>
  <si>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</si>
  <si>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</si>
  <si>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</si>
  <si>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</si>
  <si>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</si>
  <si>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</si>
  <si>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</si>
  <si>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</si>
  <si>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</si>
  <si>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</si>
  <si>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</si>
  <si>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</si>
  <si>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</si>
  <si>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</si>
  <si>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</si>
  <si>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</si>
  <si>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</si>
  <si>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</si>
  <si>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</si>
  <si>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</si>
  <si>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</si>
  <si>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</si>
  <si>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</si>
  <si>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</si>
  <si>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</si>
  <si>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</si>
  <si>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</si>
  <si>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</si>
  <si>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</si>
  <si>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</si>
  <si>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</si>
  <si>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</si>
  <si>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</si>
  <si>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</si>
  <si>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</si>
  <si>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</si>
  <si>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</si>
  <si>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</si>
  <si>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</si>
  <si>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</si>
  <si>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</si>
  <si>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</si>
  <si>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</si>
  <si>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</si>
  <si>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</si>
  <si>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</si>
  <si>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</si>
  <si>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</si>
  <si>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</si>
  <si>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</si>
  <si>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</si>
  <si>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</si>
  <si>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</si>
  <si>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</si>
  <si>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</si>
  <si>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</si>
  <si>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</si>
  <si>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</si>
  <si>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</si>
  <si>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</si>
  <si>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</si>
  <si>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</si>
  <si>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</si>
  <si>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</si>
  <si>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</si>
  <si>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</si>
  <si>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</si>
  <si>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</si>
  <si>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</si>
  <si>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</si>
  <si>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</si>
  <si>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</si>
  <si>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</si>
  <si>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</si>
  <si>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</si>
  <si>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</si>
  <si>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</si>
  <si>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</si>
  <si>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</si>
  <si>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</si>
  <si>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</si>
  <si>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</si>
  <si>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</si>
  <si>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</si>
  <si>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</si>
  <si>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</si>
  <si>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</si>
  <si>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</si>
  <si>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</si>
  <si>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</si>
  <si>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</si>
  <si>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</si>
  <si>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</si>
  <si>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</si>
  <si>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</si>
  <si>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</si>
  <si>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</si>
  <si>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</si>
  <si>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</si>
  <si>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</si>
  <si>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</si>
  <si>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</si>
  <si>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</si>
  <si>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</si>
  <si>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</si>
  <si>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</si>
  <si>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</si>
  <si>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</si>
  <si>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</si>
  <si>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</si>
  <si>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</si>
  <si>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</si>
  <si>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</si>
  <si>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</si>
  <si>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</si>
  <si>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</si>
  <si>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</si>
  <si>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</si>
  <si>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</si>
  <si>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</si>
  <si>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</si>
  <si>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</si>
  <si>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</si>
  <si>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</si>
  <si>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</si>
  <si>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</si>
  <si>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</si>
  <si>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</si>
  <si>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</si>
  <si>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</si>
  <si>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</si>
  <si>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</si>
  <si>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</si>
  <si>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</si>
  <si>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</si>
  <si>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</si>
  <si>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</si>
  <si>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</si>
  <si>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</si>
  <si>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</si>
  <si>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</si>
  <si>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</si>
  <si>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</si>
  <si>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</si>
  <si>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</si>
  <si>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</si>
  <si>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</si>
  <si>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</si>
  <si>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</si>
  <si>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</si>
  <si>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</si>
  <si>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</si>
  <si>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</si>
  <si>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</si>
  <si>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</si>
  <si>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</si>
  <si>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</si>
  <si>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</si>
  <si>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</si>
  <si>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</si>
  <si>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</si>
  <si>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</si>
  <si>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</si>
  <si>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</si>
  <si>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</si>
  <si>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</si>
  <si>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</si>
  <si>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</si>
  <si>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</si>
  <si>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</si>
  <si>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</si>
  <si>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</si>
  <si>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</si>
  <si>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</si>
  <si>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</si>
  <si>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</si>
  <si>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</si>
  <si>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</si>
  <si>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</si>
  <si>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</si>
  <si>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</si>
  <si>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</si>
  <si>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</si>
  <si>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</si>
  <si>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</si>
  <si>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</si>
  <si>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</si>
  <si>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</si>
  <si>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</si>
  <si>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</si>
  <si>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</si>
  <si>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</si>
  <si>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</si>
  <si>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</si>
  <si>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</si>
  <si>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</si>
  <si>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</si>
  <si>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</si>
  <si>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</si>
  <si>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</si>
  <si>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</si>
  <si>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</si>
  <si>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</si>
  <si>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</si>
  <si>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</si>
  <si>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</si>
  <si>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</si>
  <si>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</si>
  <si>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</si>
  <si>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</si>
  <si>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</si>
  <si>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</si>
  <si>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</si>
  <si>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</si>
  <si>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</si>
  <si>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</si>
  <si>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</si>
  <si>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</si>
  <si>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</si>
  <si>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</si>
  <si>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</si>
  <si>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</si>
  <si>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</si>
  <si>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</si>
  <si>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</si>
  <si>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</si>
  <si>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</si>
  <si>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</si>
  <si>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</si>
  <si>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</si>
  <si>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</si>
  <si>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</si>
  <si>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</si>
  <si>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</si>
  <si>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</si>
  <si>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</si>
  <si>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</si>
  <si>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</si>
  <si>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</si>
  <si>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</si>
  <si>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</si>
  <si>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</si>
  <si>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</si>
  <si>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</si>
  <si>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</si>
  <si>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</si>
  <si>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</si>
  <si>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</si>
  <si>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</si>
  <si>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</si>
  <si>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</si>
  <si>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</si>
  <si>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</si>
  <si>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</si>
  <si>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</si>
  <si>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</si>
  <si>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</si>
  <si>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</si>
  <si>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</si>
  <si>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</si>
  <si>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</si>
  <si>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</si>
  <si>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</si>
  <si>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</si>
  <si>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</si>
  <si>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</si>
  <si>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</si>
  <si>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</si>
  <si>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</si>
  <si>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</si>
  <si>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</si>
  <si>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</si>
  <si>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</si>
  <si>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</si>
  <si>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</si>
  <si>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</si>
  <si>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</si>
  <si>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</si>
  <si>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</si>
  <si>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</si>
  <si>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</si>
  <si>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</si>
  <si>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</si>
  <si>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</si>
  <si>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</si>
  <si>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</si>
  <si>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</si>
  <si>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</si>
  <si>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</si>
  <si>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</si>
  <si>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</si>
  <si>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</si>
  <si>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</si>
  <si>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</si>
  <si>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</si>
  <si>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</si>
  <si>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</si>
  <si>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</si>
  <si>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</si>
  <si>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</si>
  <si>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</si>
  <si>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</si>
  <si>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</si>
  <si>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</si>
  <si>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</si>
  <si>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</si>
  <si>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</si>
  <si>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</si>
  <si>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</si>
  <si>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</si>
  <si>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</si>
  <si>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</si>
  <si>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</si>
  <si>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</si>
  <si>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</si>
  <si>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</si>
  <si>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</si>
  <si>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</si>
  <si>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</si>
  <si>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</si>
  <si>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</si>
  <si>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</si>
  <si>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</si>
  <si>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</si>
  <si>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</si>
  <si>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</si>
  <si>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</si>
  <si>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</si>
  <si>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</si>
  <si>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</si>
  <si>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</si>
  <si>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</si>
  <si>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</si>
  <si>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</si>
  <si>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</si>
  <si>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</si>
  <si>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</si>
  <si>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</si>
  <si>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</si>
  <si>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</si>
  <si>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</si>
  <si>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</si>
  <si>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</si>
  <si>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</si>
  <si>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</si>
  <si>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</si>
  <si>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</si>
  <si>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</si>
  <si>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</si>
  <si>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</si>
  <si>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</si>
  <si>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</si>
  <si>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</si>
  <si>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</si>
  <si>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</si>
  <si>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</si>
  <si>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</si>
  <si>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</si>
  <si>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</si>
  <si>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</si>
  <si>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</si>
  <si>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</si>
  <si>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</si>
  <si>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</si>
  <si>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</si>
  <si>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</si>
  <si>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</si>
  <si>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</si>
  <si>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</si>
  <si>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</si>
  <si>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</si>
  <si>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</si>
  <si>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</si>
  <si>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</si>
  <si>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</si>
  <si>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</si>
  <si>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</si>
  <si>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</si>
  <si>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</si>
  <si>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</si>
  <si>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</si>
  <si>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</si>
  <si>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</si>
  <si>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</si>
  <si>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</si>
  <si>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</si>
  <si>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</si>
  <si>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</si>
  <si>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</si>
  <si>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</si>
  <si>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</si>
  <si>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</si>
  <si>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</si>
  <si>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</si>
  <si>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</si>
  <si>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</si>
  <si>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</si>
  <si>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</si>
  <si>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</si>
  <si>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</si>
  <si>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</si>
  <si>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</si>
  <si>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</si>
  <si>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</si>
  <si>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</si>
  <si>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</si>
  <si>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</si>
  <si>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</si>
  <si>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</si>
  <si>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</si>
  <si>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</si>
  <si>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</si>
  <si>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</si>
  <si>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</si>
  <si>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</si>
  <si>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</si>
  <si>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</si>
  <si>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</si>
  <si>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</si>
  <si>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</si>
  <si>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</si>
  <si>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</si>
  <si>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</si>
  <si>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</si>
  <si>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</si>
  <si>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</si>
  <si>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</si>
  <si>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</si>
  <si>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</si>
  <si>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</si>
  <si>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</si>
  <si>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</si>
  <si>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</si>
  <si>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</si>
  <si>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</si>
  <si>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</si>
  <si>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</si>
  <si>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</si>
  <si>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</si>
  <si>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</si>
  <si>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</si>
  <si>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</si>
  <si>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</si>
  <si>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</si>
  <si>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</si>
  <si>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</si>
  <si>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</si>
  <si>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</si>
  <si>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</si>
  <si>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</si>
  <si>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</si>
  <si>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</si>
  <si>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</si>
  <si>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</si>
  <si>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</si>
  <si>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</si>
  <si>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</si>
  <si>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</si>
  <si>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</si>
  <si>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</si>
  <si>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</si>
  <si>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</si>
  <si>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</si>
  <si>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</si>
  <si>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</si>
  <si>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</si>
  <si>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</si>
  <si>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</si>
  <si>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</si>
  <si>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</si>
  <si>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</si>
  <si>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</si>
  <si>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</si>
  <si>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</si>
  <si>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</si>
  <si>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</si>
  <si>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</si>
  <si>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</si>
  <si>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</si>
  <si>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</si>
  <si>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</si>
  <si>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</si>
  <si>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</si>
  <si>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</si>
  <si>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</si>
  <si>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</si>
  <si>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</si>
  <si>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</si>
  <si>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</si>
  <si>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</si>
  <si>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</si>
  <si>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</si>
  <si>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</si>
  <si>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</si>
  <si>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</si>
  <si>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</si>
  <si>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</si>
  <si>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</si>
  <si>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</si>
  <si>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</si>
  <si>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</si>
  <si>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</si>
  <si>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</si>
  <si>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</si>
  <si>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</si>
  <si>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</si>
  <si>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</si>
  <si>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</si>
  <si>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</si>
  <si>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</si>
  <si>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</si>
  <si>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</si>
  <si>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</si>
  <si>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</si>
  <si>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</si>
  <si>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</si>
  <si>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</si>
  <si>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</si>
  <si>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</si>
  <si>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</si>
  <si>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</si>
  <si>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</si>
  <si>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</si>
  <si>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</si>
  <si>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</si>
  <si>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</si>
  <si>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</si>
  <si>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</si>
  <si>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</si>
  <si>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</si>
  <si>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</si>
  <si>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</si>
  <si>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</si>
  <si>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</si>
  <si>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</si>
  <si>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</si>
  <si>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</si>
  <si>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</si>
  <si>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</si>
  <si>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</si>
  <si>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</si>
  <si>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</si>
  <si>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</si>
  <si>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</si>
  <si>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</si>
  <si>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</si>
  <si>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</si>
  <si>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</si>
  <si>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</si>
  <si>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</si>
  <si>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</si>
  <si>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</si>
  <si>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</si>
  <si>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</si>
  <si>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</si>
  <si>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</si>
  <si>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</si>
  <si>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</si>
  <si>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</si>
  <si>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</si>
  <si>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</si>
  <si>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</si>
  <si>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</si>
  <si>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</si>
  <si>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</si>
  <si>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</si>
  <si>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</si>
  <si>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</si>
  <si>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</si>
  <si>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</si>
  <si>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</si>
  <si>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</si>
  <si>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</si>
  <si>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</si>
  <si>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</si>
  <si>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</si>
  <si>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</si>
  <si>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</si>
  <si>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</si>
  <si>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</si>
  <si>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</si>
  <si>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</si>
  <si>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</si>
  <si>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</si>
  <si>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</si>
  <si>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</si>
  <si>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</si>
  <si>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</si>
  <si>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</si>
  <si>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</si>
  <si>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</si>
  <si>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</si>
  <si>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</si>
  <si>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</si>
  <si>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</si>
  <si>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</si>
  <si>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</si>
  <si>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</si>
  <si>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</si>
  <si>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</si>
  <si>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</si>
  <si>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</si>
  <si>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</si>
  <si>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</si>
  <si>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</si>
  <si>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</si>
  <si>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</si>
  <si>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</si>
  <si>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</si>
  <si>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</si>
  <si>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</si>
  <si>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</si>
  <si>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</si>
  <si>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</si>
  <si>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</si>
  <si>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</si>
  <si>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</si>
  <si>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</si>
  <si>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</si>
  <si>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</si>
  <si>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</si>
  <si>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</si>
  <si>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</si>
  <si>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</si>
  <si>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</si>
  <si>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</si>
  <si>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</si>
  <si>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</si>
  <si>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</si>
  <si>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</si>
  <si>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</si>
  <si>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</si>
  <si>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</si>
  <si>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</si>
  <si>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</si>
  <si>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</si>
  <si>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</si>
  <si>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</si>
  <si>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</si>
  <si>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</si>
  <si>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</si>
  <si>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</si>
  <si>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</si>
  <si>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</si>
  <si>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</si>
  <si>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</si>
  <si>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</si>
  <si>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</si>
  <si>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</si>
  <si>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</si>
  <si>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</si>
  <si>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</si>
  <si>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</si>
  <si>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</si>
  <si>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</si>
  <si>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</si>
  <si>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</si>
  <si>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</si>
  <si>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</si>
  <si>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</si>
  <si>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</si>
  <si>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</si>
  <si>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</si>
  <si>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</si>
  <si>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</si>
  <si>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</si>
  <si>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</si>
  <si>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</si>
  <si>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</si>
  <si>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</si>
  <si>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</si>
  <si>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</si>
  <si>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</si>
  <si>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</si>
  <si>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</si>
  <si>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</si>
  <si>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</si>
  <si>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</si>
  <si>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</si>
  <si>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</si>
  <si>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</si>
  <si>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</si>
  <si>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</si>
  <si>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</si>
  <si>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</si>
  <si>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</si>
  <si>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</si>
  <si>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</si>
  <si>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</si>
  <si>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</si>
  <si>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</si>
  <si>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</si>
  <si>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</si>
  <si>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</si>
  <si>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</si>
  <si>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</si>
  <si>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</si>
  <si>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</si>
  <si>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</si>
  <si>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</si>
  <si>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</si>
  <si>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</si>
  <si>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</si>
  <si>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</si>
  <si>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</si>
  <si>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</si>
  <si>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</si>
  <si>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</si>
  <si>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</si>
  <si>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</si>
  <si>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</si>
  <si>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</si>
  <si>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</si>
  <si>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</si>
  <si>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</si>
  <si>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</si>
  <si>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</si>
  <si>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</si>
  <si>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</si>
  <si>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</si>
  <si>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</si>
  <si>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</si>
  <si>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</si>
  <si>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</si>
  <si>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</si>
  <si>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</si>
  <si>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</si>
  <si>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</si>
  <si>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</si>
  <si>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</si>
  <si>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</si>
  <si>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</si>
  <si>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</si>
  <si>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</si>
  <si>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</si>
  <si>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</si>
  <si>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</si>
  <si>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</si>
  <si>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</si>
  <si>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</si>
  <si>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</si>
  <si>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</si>
  <si>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</si>
  <si>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</si>
  <si>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</si>
  <si>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</si>
  <si>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</si>
  <si>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</si>
  <si>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</si>
  <si>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</si>
  <si>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</si>
  <si>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</si>
  <si>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</si>
  <si>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</si>
  <si>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</si>
  <si>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</si>
  <si>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</si>
  <si>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</si>
  <si>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</si>
  <si>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</si>
  <si>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</si>
  <si>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</si>
  <si>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</si>
  <si>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</si>
  <si>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</si>
  <si>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</si>
  <si>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</si>
  <si>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</si>
  <si>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</si>
  <si>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</si>
  <si>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</si>
  <si>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</si>
  <si>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</si>
  <si>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</si>
  <si>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</si>
  <si>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</si>
  <si>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</si>
  <si>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</si>
  <si>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</si>
  <si>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</si>
  <si>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</si>
  <si>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</si>
  <si>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</si>
  <si>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</si>
  <si>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</si>
  <si>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</si>
  <si>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</si>
  <si>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</si>
  <si>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</si>
  <si>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</si>
  <si>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</si>
  <si>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</si>
  <si>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</si>
  <si>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</si>
  <si>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</si>
  <si>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</si>
  <si>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</si>
  <si>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</si>
  <si>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</si>
  <si>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</si>
  <si>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</si>
  <si>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</si>
  <si>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</si>
  <si>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</si>
  <si>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</si>
  <si>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</si>
  <si>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</si>
  <si>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</si>
  <si>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</si>
  <si>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</si>
  <si>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</si>
  <si>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</si>
  <si>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</si>
  <si>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</si>
  <si>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</si>
  <si>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</si>
  <si>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</si>
  <si>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</si>
  <si>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</si>
  <si>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</si>
  <si>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</si>
  <si>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</si>
  <si>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</si>
  <si>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</si>
  <si>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</si>
  <si>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</si>
  <si>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</si>
  <si>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</si>
  <si>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</si>
  <si>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</si>
  <si>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</si>
  <si>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</si>
  <si>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</si>
  <si>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</si>
  <si>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</si>
  <si>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</si>
  <si>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</si>
  <si>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</si>
  <si>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</si>
  <si>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</si>
  <si>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</si>
  <si>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</si>
  <si>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</si>
  <si>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</si>
  <si>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</si>
  <si>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</si>
  <si>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</si>
  <si>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</si>
  <si>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</si>
  <si>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</si>
  <si>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</si>
  <si>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</si>
  <si>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</si>
  <si>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</si>
  <si>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</si>
  <si>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</si>
  <si>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</si>
  <si>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</si>
  <si>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</si>
  <si>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</si>
  <si>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</si>
  <si>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</si>
  <si>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</si>
  <si>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</si>
  <si>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</si>
  <si>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</si>
  <si>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</si>
  <si>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</si>
  <si>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</si>
  <si>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</si>
  <si>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</si>
  <si>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</si>
  <si>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</si>
  <si>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</si>
  <si>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</si>
  <si>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</si>
  <si>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</si>
  <si>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</si>
  <si>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</si>
  <si>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</si>
  <si>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</si>
  <si>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</si>
  <si>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</si>
  <si>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</si>
  <si>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</si>
  <si>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</si>
  <si>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</si>
  <si>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</si>
  <si>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</si>
  <si>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</si>
  <si>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</si>
  <si>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</si>
  <si>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</si>
  <si>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</si>
  <si>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</si>
  <si>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</si>
  <si>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</si>
  <si>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</si>
  <si>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</si>
  <si>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</si>
  <si>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</si>
  <si>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</si>
  <si>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</si>
  <si>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</si>
  <si>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</si>
  <si>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</si>
  <si>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</si>
  <si>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</si>
  <si>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</si>
  <si>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</si>
  <si>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</si>
  <si>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</si>
  <si>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</si>
  <si>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</si>
  <si>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</si>
  <si>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</si>
  <si>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</si>
  <si>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</si>
  <si>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</si>
  <si>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</si>
  <si>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</si>
  <si>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</si>
  <si>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</si>
  <si>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</si>
  <si>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</si>
  <si>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</si>
  <si>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</si>
  <si>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</si>
  <si>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</si>
  <si>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</si>
  <si>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</si>
  <si>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</si>
  <si>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</si>
  <si>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</si>
  <si>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</si>
  <si>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</si>
  <si>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</si>
  <si>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</si>
  <si>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</si>
  <si>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</si>
  <si>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</si>
  <si>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</si>
  <si>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</si>
  <si>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</si>
  <si>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</si>
  <si>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</si>
  <si>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</si>
  <si>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</si>
  <si>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</si>
  <si>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</si>
  <si>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</si>
  <si>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</si>
  <si>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</si>
  <si>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</si>
  <si>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</si>
  <si>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</si>
  <si>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</si>
  <si>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</si>
  <si>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</si>
  <si>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</si>
  <si>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</si>
  <si>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</si>
  <si>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</si>
  <si>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</si>
  <si>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</si>
  <si>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</si>
  <si>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</si>
  <si>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</si>
  <si>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</si>
  <si>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</si>
  <si>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</si>
  <si>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</si>
  <si>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</si>
  <si>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</si>
  <si>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</si>
  <si>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</si>
  <si>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</si>
  <si>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</si>
  <si>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</si>
  <si>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</si>
  <si>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</si>
  <si>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</si>
  <si>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</si>
  <si>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</si>
  <si>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</si>
  <si>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</si>
  <si>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</si>
  <si>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</si>
  <si>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</si>
  <si>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</si>
  <si>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</si>
  <si>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</si>
  <si>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</si>
  <si>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</si>
  <si>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</si>
  <si>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</si>
  <si>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</si>
  <si>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</si>
  <si>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</si>
  <si>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</si>
  <si>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</si>
  <si>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</si>
  <si>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</si>
  <si>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</si>
  <si>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</si>
  <si>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</si>
  <si>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</si>
  <si>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</si>
  <si>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</si>
  <si>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</si>
  <si>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</si>
  <si>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</si>
  <si>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</si>
  <si>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</si>
  <si>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</si>
  <si>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</si>
  <si>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</si>
  <si>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</si>
  <si>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</si>
  <si>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</si>
  <si>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</si>
  <si>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</si>
  <si>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</si>
  <si>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</si>
  <si>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</si>
  <si>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</si>
  <si>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</si>
  <si>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</si>
  <si>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</si>
  <si>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</si>
  <si>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</si>
  <si>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</si>
  <si>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</si>
  <si>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</si>
  <si>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</si>
  <si>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</si>
  <si>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</si>
  <si>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</si>
  <si>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</si>
  <si>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</si>
  <si>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</si>
  <si>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</si>
  <si>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</si>
  <si>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</si>
  <si>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</si>
  <si>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</si>
  <si>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</si>
  <si>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</si>
  <si>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</si>
  <si>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</si>
  <si>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</si>
  <si>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</si>
  <si>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</si>
  <si>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</si>
  <si>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</si>
  <si>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</si>
  <si>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</si>
  <si>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</si>
  <si>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</si>
  <si>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</si>
  <si>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</si>
  <si>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</si>
  <si>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</si>
  <si>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</si>
  <si>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</si>
  <si>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</si>
  <si>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</si>
  <si>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</si>
  <si>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</si>
  <si>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</si>
  <si>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</si>
  <si>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</si>
  <si>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</si>
  <si>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</si>
  <si>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</si>
  <si>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</si>
  <si>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</si>
  <si>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</si>
  <si>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</si>
  <si>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</si>
  <si>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</si>
  <si>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</si>
  <si>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</si>
  <si>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</si>
  <si>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</si>
  <si>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</si>
  <si>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</si>
  <si>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</si>
  <si>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</si>
  <si>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</si>
  <si>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</si>
  <si>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</si>
  <si>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</si>
  <si>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</si>
  <si>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</si>
  <si>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</si>
  <si>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</si>
  <si>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</si>
  <si>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</si>
  <si>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</si>
  <si>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</si>
  <si>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</si>
  <si>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</si>
  <si>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</si>
  <si>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</si>
  <si>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</si>
  <si>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</si>
  <si>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</si>
  <si>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</si>
  <si>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</si>
  <si>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</si>
  <si>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</si>
  <si>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</si>
  <si>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</si>
  <si>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</si>
  <si>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</si>
  <si>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</si>
  <si>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</si>
  <si>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</si>
  <si>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</si>
  <si>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</si>
  <si>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</si>
  <si>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</si>
  <si>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</si>
  <si>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</si>
  <si>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</si>
  <si>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</si>
  <si>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</si>
  <si>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</si>
  <si>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</si>
  <si>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</si>
  <si>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</si>
  <si>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</si>
  <si>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</si>
  <si>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</si>
  <si>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</si>
  <si>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</si>
  <si>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</si>
  <si>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</si>
  <si>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</si>
  <si>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</si>
  <si>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</si>
  <si>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</si>
  <si>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</si>
  <si>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</si>
  <si>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</si>
  <si>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</si>
  <si>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</si>
  <si>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</si>
  <si>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</si>
  <si>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</si>
  <si>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</si>
  <si>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</si>
  <si>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</si>
  <si>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</si>
  <si>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</si>
  <si>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</si>
  <si>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</si>
  <si>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</si>
  <si>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</si>
  <si>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</si>
  <si>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</si>
  <si>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</si>
  <si>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</si>
  <si>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</si>
  <si>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</si>
  <si>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</si>
  <si>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</si>
  <si>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</si>
  <si>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</si>
  <si>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</si>
  <si>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</si>
  <si>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</si>
  <si>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</si>
  <si>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</si>
  <si>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</si>
  <si>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</si>
  <si>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</si>
  <si>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</si>
  <si>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</si>
  <si>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</si>
  <si>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</si>
  <si>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</si>
  <si>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</si>
  <si>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</si>
  <si>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</si>
  <si>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</si>
  <si>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</si>
  <si>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</si>
  <si>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</si>
  <si>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</si>
  <si>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</si>
  <si>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</si>
  <si>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</si>
  <si>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</si>
  <si>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</si>
  <si>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</si>
  <si>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</si>
  <si>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</si>
  <si>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</si>
  <si>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</si>
  <si>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</si>
  <si>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</si>
  <si>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</si>
  <si>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</si>
  <si>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</si>
  <si>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</si>
  <si>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</si>
  <si>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</si>
  <si>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</si>
  <si>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</si>
  <si>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</si>
  <si>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</si>
  <si>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</si>
  <si>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</si>
  <si>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</si>
  <si>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</si>
  <si>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</si>
  <si>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</si>
  <si>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</si>
  <si>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</si>
  <si>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</si>
  <si>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</si>
  <si>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</si>
  <si>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</si>
  <si>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</si>
  <si>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</si>
  <si>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</si>
  <si>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</si>
  <si>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</si>
  <si>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</si>
  <si>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</si>
  <si>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</si>
  <si>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</si>
  <si>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</si>
  <si>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</si>
  <si>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</si>
  <si>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</si>
  <si>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</si>
  <si>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</si>
  <si>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</si>
  <si>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</si>
  <si>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</si>
  <si>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</si>
  <si>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</si>
  <si>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</si>
  <si>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</si>
  <si>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</si>
  <si>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</si>
  <si>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</si>
  <si>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</si>
  <si>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</si>
  <si>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</si>
  <si>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</si>
  <si>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</si>
  <si>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</si>
  <si>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</si>
  <si>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</si>
  <si>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</si>
  <si>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</si>
  <si>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</si>
  <si>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</si>
  <si>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</si>
  <si>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</si>
  <si>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</si>
  <si>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</si>
  <si>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</si>
  <si>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</si>
  <si>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</si>
  <si>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</si>
  <si>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</si>
  <si>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</si>
  <si>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</si>
  <si>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</si>
  <si>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</si>
  <si>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</si>
  <si>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</si>
  <si>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</si>
  <si>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</si>
  <si>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</si>
  <si>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</si>
  <si>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</si>
  <si>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</si>
  <si>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</si>
  <si>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</si>
  <si>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</si>
  <si>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</si>
  <si>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</si>
  <si>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</si>
  <si>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</si>
  <si>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</si>
  <si>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</si>
  <si>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</si>
  <si>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</si>
  <si>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</si>
  <si>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</si>
  <si>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</si>
  <si>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</si>
  <si>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</si>
  <si>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</si>
  <si>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</si>
  <si>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</si>
  <si>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</si>
  <si>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</si>
  <si>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</si>
  <si>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</si>
  <si>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</si>
  <si>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</si>
  <si>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</si>
  <si>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</si>
  <si>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</si>
  <si>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</si>
  <si>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</si>
  <si>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</si>
  <si>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</si>
  <si>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</si>
  <si>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</si>
  <si>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</si>
  <si>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</si>
  <si>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</si>
  <si>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</si>
  <si>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</si>
  <si>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</si>
  <si>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</si>
  <si>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</si>
  <si>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</si>
  <si>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</si>
  <si>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</si>
  <si>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</si>
  <si>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</si>
  <si>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</si>
  <si>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</si>
  <si>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</si>
  <si>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</si>
  <si>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</si>
  <si>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</si>
  <si>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</si>
  <si>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</si>
  <si>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</si>
  <si>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</si>
  <si>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</si>
  <si>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</si>
  <si>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</si>
  <si>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</si>
  <si>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</si>
  <si>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</si>
  <si>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</si>
  <si>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</si>
  <si>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</si>
  <si>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</si>
  <si>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</si>
  <si>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</si>
  <si>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</si>
  <si>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</si>
  <si>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</si>
  <si>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</si>
  <si>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</si>
  <si>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</si>
  <si>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</si>
  <si>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</si>
  <si>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</si>
  <si>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</si>
  <si>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</si>
  <si>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</si>
  <si>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</si>
  <si>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</si>
  <si>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</si>
  <si>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</si>
  <si>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</si>
  <si>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</si>
  <si>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</si>
  <si>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</si>
  <si>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</si>
  <si>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</si>
  <si>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</si>
  <si>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</si>
  <si>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</si>
  <si>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</si>
  <si>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</si>
  <si>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</si>
  <si>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</si>
  <si>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</si>
  <si>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</si>
  <si>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</si>
  <si>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</si>
  <si>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</si>
  <si>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</si>
  <si>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</si>
  <si>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</si>
  <si>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</si>
  <si>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</si>
  <si>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</si>
  <si>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</si>
  <si>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</si>
  <si>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</si>
  <si>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</si>
  <si>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</si>
  <si>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</si>
  <si>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</si>
  <si>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</si>
  <si>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</si>
  <si>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</si>
  <si>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</si>
  <si>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</si>
  <si>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</si>
  <si>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</si>
  <si>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</si>
  <si>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</si>
  <si>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</si>
  <si>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</si>
  <si>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</si>
  <si>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</si>
  <si>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</si>
  <si>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</si>
  <si>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</si>
  <si>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</si>
  <si>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</si>
  <si>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</si>
  <si>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</si>
  <si>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</si>
  <si>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</si>
  <si>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</si>
  <si>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</si>
  <si>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</si>
  <si>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</si>
  <si>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</si>
  <si>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</si>
  <si>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</si>
  <si>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</si>
  <si>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</si>
  <si>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</si>
  <si>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</si>
  <si>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</si>
  <si>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</si>
  <si>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</si>
  <si>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</si>
  <si>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</si>
  <si>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</si>
  <si>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</si>
  <si>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</si>
  <si>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</si>
  <si>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</si>
  <si>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</si>
  <si>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</si>
  <si>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</si>
  <si>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</si>
  <si>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</si>
  <si>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</si>
  <si>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</si>
  <si>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</si>
  <si>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</si>
  <si>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</si>
  <si>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</si>
  <si>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</si>
  <si>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</si>
  <si>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</si>
  <si>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</si>
  <si>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</si>
  <si>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</si>
  <si>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</si>
  <si>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</si>
  <si>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</si>
  <si>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</si>
  <si>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</si>
  <si>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</si>
  <si>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</si>
  <si>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</si>
  <si>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</si>
  <si>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</si>
  <si>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</si>
  <si>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</si>
  <si>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</si>
  <si>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</si>
  <si>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</si>
  <si>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</si>
  <si>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</si>
  <si>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</si>
  <si>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</si>
  <si>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</si>
  <si>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</si>
  <si>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</si>
  <si>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</si>
  <si>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</si>
  <si>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</si>
  <si>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</si>
  <si>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</si>
  <si>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</si>
  <si>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</si>
  <si>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</si>
  <si>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</si>
  <si>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</si>
  <si>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</si>
  <si>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</si>
  <si>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</si>
  <si>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</si>
  <si>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</si>
  <si>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</si>
  <si>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</si>
  <si>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</si>
  <si>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</si>
  <si>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</si>
  <si>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</si>
  <si>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</si>
  <si>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</si>
  <si>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</si>
  <si>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</si>
  <si>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</si>
  <si>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</si>
  <si>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</si>
  <si>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</si>
  <si>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</si>
  <si>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</si>
  <si>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</si>
  <si>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</si>
  <si>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</si>
  <si>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</si>
  <si>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</si>
  <si>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</si>
  <si>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</si>
  <si>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</si>
  <si>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</si>
  <si>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</si>
  <si>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</si>
  <si>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</si>
  <si>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</si>
  <si>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</si>
  <si>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</si>
  <si>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</si>
  <si>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</si>
  <si>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</si>
  <si>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</si>
  <si>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</si>
  <si>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</si>
  <si>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</si>
  <si>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</si>
  <si>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</si>
  <si>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</si>
  <si>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</si>
  <si>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</si>
  <si>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</si>
  <si>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</si>
  <si>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</si>
  <si>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</si>
  <si>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</si>
  <si>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</si>
  <si>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</si>
  <si>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</si>
  <si>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</si>
  <si>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</si>
  <si>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</si>
  <si>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</si>
  <si>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</si>
  <si>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</si>
  <si>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</si>
  <si>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</si>
  <si>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</si>
  <si>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</si>
  <si>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</si>
  <si>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</si>
  <si>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</si>
  <si>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</si>
  <si>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</si>
  <si>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</si>
  <si>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</si>
  <si>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</si>
  <si>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</si>
  <si>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</si>
  <si>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</si>
  <si>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</si>
  <si>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</si>
  <si>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</si>
  <si>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</si>
  <si>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</si>
  <si>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</si>
  <si>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</si>
  <si>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</si>
  <si>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</si>
  <si>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</si>
  <si>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</si>
  <si>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</si>
  <si>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</si>
  <si>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</si>
  <si>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</si>
  <si>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</si>
  <si>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</si>
  <si>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</si>
  <si>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</si>
  <si>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</si>
  <si>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</si>
  <si>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</si>
  <si>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</si>
  <si>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</si>
  <si>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</si>
  <si>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</si>
  <si>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</si>
  <si>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</si>
  <si>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</si>
  <si>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</si>
  <si>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</si>
  <si>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</si>
  <si>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</si>
  <si>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</si>
  <si>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</si>
  <si>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</si>
  <si>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</si>
  <si>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</si>
  <si>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</si>
  <si>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</si>
  <si>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</si>
  <si>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</si>
  <si>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</si>
  <si>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</si>
  <si>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</si>
  <si>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</si>
  <si>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</si>
  <si>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</si>
  <si>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</si>
  <si>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</si>
  <si>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</si>
  <si>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</si>
  <si>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</si>
  <si>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</si>
  <si>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</si>
  <si>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</si>
  <si>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</si>
  <si>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</si>
  <si>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</si>
  <si>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</si>
  <si>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</si>
  <si>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</si>
  <si>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</si>
  <si>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</si>
  <si>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</si>
  <si>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</si>
  <si>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</si>
  <si>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</si>
  <si>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</si>
  <si>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</si>
  <si>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</si>
  <si>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</si>
  <si>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</si>
  <si>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</si>
  <si>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</si>
  <si>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</si>
  <si>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</si>
  <si>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</si>
  <si>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</si>
  <si>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</si>
  <si>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</si>
  <si>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</si>
  <si>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</si>
  <si>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</si>
  <si>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</si>
  <si>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</si>
  <si>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</si>
  <si>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</si>
  <si>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</si>
  <si>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</si>
  <si>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</si>
  <si>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</si>
  <si>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</si>
  <si>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</si>
  <si>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</si>
  <si>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</si>
  <si>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</si>
  <si>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</si>
  <si>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</si>
  <si>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</si>
  <si>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</si>
  <si>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</si>
  <si>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</si>
  <si>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</si>
  <si>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</si>
  <si>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</si>
  <si>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</si>
  <si>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</si>
  <si>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</si>
  <si>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</si>
  <si>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</si>
  <si>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</si>
  <si>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</si>
  <si>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</si>
  <si>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</si>
  <si>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</si>
  <si>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</si>
  <si>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</si>
  <si>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</si>
  <si>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</si>
  <si>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</si>
  <si>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</si>
  <si>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</si>
  <si>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</si>
  <si>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</si>
  <si>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</si>
  <si>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</si>
  <si>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</si>
  <si>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</si>
  <si>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</si>
  <si>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</si>
  <si>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</si>
  <si>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</si>
  <si>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</si>
  <si>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</si>
  <si>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</si>
  <si>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</si>
  <si>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</si>
  <si>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</si>
  <si>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</si>
  <si>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</si>
  <si>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</si>
  <si>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</si>
  <si>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</si>
  <si>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</si>
  <si>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</si>
  <si>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</si>
  <si>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</si>
  <si>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</si>
  <si>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</si>
  <si>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</si>
  <si>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</si>
  <si>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</si>
  <si>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</si>
  <si>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</si>
  <si>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</si>
  <si>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</si>
  <si>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</si>
  <si>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</si>
  <si>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</si>
  <si>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</si>
  <si>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</si>
  <si>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</si>
  <si>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</si>
  <si>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</si>
  <si>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</si>
  <si>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</si>
  <si>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</si>
  <si>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</si>
  <si>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</si>
  <si>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</si>
  <si>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</si>
  <si>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</si>
  <si>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</si>
  <si>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</si>
  <si>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</si>
  <si>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</si>
  <si>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</si>
  <si>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</si>
  <si>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</si>
  <si>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</si>
  <si>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</si>
  <si>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</si>
  <si>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</si>
  <si>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</si>
  <si>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</si>
  <si>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</si>
  <si>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</si>
  <si>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</si>
  <si>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</si>
  <si>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</si>
  <si>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</si>
  <si>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</si>
  <si>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</si>
  <si>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</si>
  <si>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</si>
  <si>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</si>
  <si>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</si>
  <si>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</si>
  <si>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</si>
  <si>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</si>
  <si>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</si>
  <si>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</si>
  <si>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</si>
  <si>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</si>
  <si>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</si>
  <si>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</si>
  <si>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</si>
  <si>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</si>
  <si>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</si>
  <si>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</si>
  <si>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</si>
  <si>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</si>
  <si>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</si>
  <si>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</si>
  <si>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</si>
  <si>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</si>
  <si>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</si>
  <si>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</si>
  <si>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</si>
  <si>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</si>
  <si>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</si>
  <si>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</si>
  <si>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</si>
  <si>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</si>
  <si>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</si>
  <si>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</si>
  <si>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</si>
  <si>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</si>
  <si>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</si>
  <si>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</si>
  <si>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</si>
  <si>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</si>
  <si>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</si>
  <si>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</si>
  <si>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</si>
  <si>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</si>
  <si>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</si>
  <si>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</si>
  <si>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</si>
  <si>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</si>
  <si>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</si>
  <si>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</si>
  <si>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</si>
  <si>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</si>
  <si>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</si>
  <si>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</si>
  <si>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</si>
  <si>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</si>
  <si>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</si>
  <si>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</si>
  <si>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</si>
  <si>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</si>
  <si>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</si>
  <si>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</si>
  <si>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</si>
  <si>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</si>
  <si>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</si>
  <si>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</si>
  <si>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</si>
  <si>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</si>
  <si>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</si>
  <si>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</si>
  <si>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</si>
  <si>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</si>
  <si>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</si>
  <si>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</si>
  <si>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</si>
  <si>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</si>
  <si>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</si>
  <si>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</si>
  <si>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</si>
  <si>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</si>
  <si>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</si>
  <si>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</si>
  <si>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</si>
  <si>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</si>
  <si>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</si>
  <si>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</si>
  <si>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</si>
  <si>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</si>
  <si>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</si>
  <si>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</si>
  <si>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</si>
  <si>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</si>
  <si>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</si>
  <si>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</si>
  <si>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</si>
  <si>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</si>
  <si>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</si>
  <si>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</si>
  <si>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</si>
  <si>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</si>
  <si>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</si>
  <si>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</si>
  <si>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</si>
  <si>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</si>
  <si>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</si>
  <si>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</si>
  <si>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</si>
  <si>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</si>
  <si>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</si>
  <si>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</si>
  <si>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</si>
  <si>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</si>
  <si>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</si>
  <si>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</si>
  <si>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</si>
  <si>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</si>
  <si>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</si>
  <si>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</si>
  <si>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</si>
  <si>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</si>
  <si>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</si>
  <si>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</si>
  <si>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</si>
  <si>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</si>
  <si>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</si>
  <si>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</si>
  <si>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</si>
  <si>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</si>
  <si>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</si>
  <si>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</si>
  <si>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</si>
  <si>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</si>
  <si>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</si>
  <si>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</si>
  <si>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</si>
  <si>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</si>
  <si>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</si>
  <si>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</si>
  <si>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</si>
  <si>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</si>
  <si>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</si>
  <si>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</si>
  <si>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</si>
  <si>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</si>
  <si>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</si>
  <si>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</si>
  <si>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</si>
  <si>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</si>
  <si>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</si>
  <si>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</si>
  <si>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</si>
  <si>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</si>
  <si>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</si>
  <si>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</si>
  <si>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</si>
  <si>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</si>
  <si>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</si>
  <si>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</si>
  <si>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</si>
  <si>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</si>
  <si>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</si>
  <si>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</si>
  <si>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</si>
  <si>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</si>
  <si>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</si>
  <si>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</si>
  <si>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</si>
  <si>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</si>
  <si>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</si>
  <si>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</si>
  <si>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</si>
  <si>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</si>
  <si>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</si>
  <si>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</si>
  <si>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</si>
  <si>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</si>
  <si>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</si>
  <si>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</si>
  <si>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</si>
  <si>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</si>
  <si>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</si>
  <si>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</si>
  <si>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</si>
  <si>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</si>
  <si>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</si>
  <si>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</si>
  <si>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</si>
  <si>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</si>
  <si>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</si>
  <si>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</si>
  <si>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</si>
  <si>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</si>
  <si>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</si>
  <si>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</si>
  <si>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</si>
  <si>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</si>
  <si>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</si>
  <si>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</si>
  <si>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</si>
  <si>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</si>
  <si>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</si>
  <si>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</si>
  <si>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</si>
  <si>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</si>
  <si>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</si>
  <si>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</si>
  <si>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</si>
  <si>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</si>
  <si>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</si>
  <si>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</si>
  <si>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</si>
  <si>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</si>
  <si>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</si>
  <si>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</si>
  <si>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</si>
  <si>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</si>
  <si>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</si>
  <si>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</si>
  <si>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</si>
  <si>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</si>
  <si>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</si>
  <si>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</si>
  <si>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</si>
  <si>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</si>
  <si>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</si>
  <si>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</si>
  <si>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</si>
  <si>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</si>
  <si>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</si>
  <si>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</si>
  <si>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</si>
  <si>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</si>
  <si>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</si>
  <si>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</si>
  <si>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</si>
  <si>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</si>
  <si>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</si>
  <si>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</si>
  <si>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</si>
  <si>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</si>
  <si>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</si>
  <si>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</si>
  <si>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</si>
  <si>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</si>
  <si>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</si>
  <si>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</si>
  <si>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</si>
  <si>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</si>
  <si>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</si>
  <si>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</si>
  <si>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</si>
  <si>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</si>
  <si>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</si>
  <si>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</si>
  <si>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</si>
  <si>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</si>
  <si>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</si>
  <si>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</si>
  <si>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</si>
  <si>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</si>
  <si>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</si>
  <si>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</si>
  <si>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</si>
  <si>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</si>
  <si>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</si>
  <si>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</si>
  <si>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</si>
  <si>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</si>
  <si>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</si>
  <si>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</si>
  <si>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</si>
  <si>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</si>
  <si>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</si>
  <si>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</si>
  <si>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</si>
  <si>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</si>
  <si>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</si>
  <si>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</si>
  <si>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</si>
  <si>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</si>
  <si>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</si>
  <si>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</si>
  <si>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</si>
  <si>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</si>
  <si>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</si>
  <si>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</si>
  <si>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</si>
  <si>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</si>
  <si>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</si>
  <si>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</si>
  <si>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</si>
  <si>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</si>
  <si>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</si>
  <si>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</si>
  <si>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</si>
  <si>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</si>
  <si>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</si>
  <si>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</si>
  <si>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</si>
  <si>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</si>
  <si>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</si>
  <si>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</si>
  <si>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</si>
  <si>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</si>
  <si>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</si>
  <si>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</si>
  <si>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</si>
  <si>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</si>
  <si>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</si>
  <si>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</si>
  <si>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</si>
  <si>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</si>
  <si>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</si>
  <si>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</si>
  <si>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</si>
  <si>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</si>
  <si>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</si>
  <si>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</si>
  <si>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</si>
  <si>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</si>
  <si>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</si>
  <si>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</si>
  <si>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</si>
  <si>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</si>
  <si>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</si>
  <si>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</si>
  <si>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</si>
  <si>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</si>
  <si>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</si>
  <si>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</si>
  <si>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</si>
  <si>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</si>
  <si>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</si>
  <si>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</si>
  <si>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</si>
  <si>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</si>
  <si>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</si>
  <si>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</si>
  <si>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</si>
  <si>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</si>
  <si>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</si>
  <si>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</si>
  <si>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</si>
  <si>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</si>
  <si>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</si>
  <si>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</si>
  <si>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</si>
  <si>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</si>
  <si>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</si>
  <si>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</si>
  <si>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</si>
  <si>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</si>
  <si>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</si>
  <si>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</si>
  <si>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</si>
  <si>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</si>
  <si>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</si>
  <si>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</si>
  <si>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</si>
  <si>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</si>
  <si>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</si>
  <si>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</si>
  <si>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</si>
  <si>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</si>
  <si>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</si>
  <si>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</si>
  <si>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</si>
  <si>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</si>
  <si>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</si>
  <si>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</si>
  <si>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</si>
  <si>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</si>
  <si>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</si>
  <si>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</si>
  <si>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</si>
  <si>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</si>
  <si>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</si>
  <si>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</si>
  <si>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</si>
  <si>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</si>
  <si>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</si>
  <si>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</si>
  <si>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</si>
  <si>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</si>
  <si>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</si>
  <si>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</si>
  <si>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</si>
  <si>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</si>
  <si>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</si>
  <si>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</si>
  <si>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</si>
  <si>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</si>
  <si>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</si>
  <si>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</si>
  <si>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</si>
  <si>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</si>
  <si>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</si>
  <si>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</si>
  <si>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</si>
  <si>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</si>
  <si>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</si>
  <si>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</si>
  <si>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</si>
  <si>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</si>
  <si>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</si>
  <si>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</si>
  <si>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</si>
  <si>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</si>
  <si>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</si>
  <si>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</si>
  <si>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</si>
  <si>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</si>
  <si>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</si>
  <si>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</si>
  <si>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</si>
  <si>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</si>
  <si>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</si>
  <si>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</si>
  <si>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</si>
  <si>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</si>
  <si>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</si>
  <si>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</si>
  <si>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</si>
  <si>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</si>
  <si>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</si>
  <si>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</si>
  <si>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</si>
  <si>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</si>
  <si>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</si>
  <si>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</si>
  <si>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</si>
  <si>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</si>
  <si>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</si>
  <si>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</si>
  <si>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</si>
  <si>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</si>
  <si>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</si>
  <si>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</si>
  <si>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</si>
  <si>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</si>
  <si>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</si>
  <si>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</si>
  <si>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</si>
  <si>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</si>
  <si>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</si>
  <si>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</si>
  <si>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</si>
  <si>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</si>
  <si>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</si>
  <si>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</si>
  <si>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</si>
  <si>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</si>
  <si>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</si>
  <si>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</si>
  <si>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</si>
  <si>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</si>
  <si>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</si>
  <si>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</si>
  <si>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</si>
  <si>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</si>
  <si>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</si>
  <si>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</si>
  <si>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</si>
  <si>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</si>
  <si>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</si>
  <si>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</si>
  <si>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</si>
  <si>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</si>
  <si>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</si>
  <si>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</si>
  <si>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</si>
  <si>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</si>
  <si>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</si>
  <si>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</si>
  <si>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</si>
  <si>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</si>
  <si>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</si>
  <si>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</si>
  <si>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</si>
  <si>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</si>
  <si>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</si>
  <si>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</si>
  <si>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</si>
  <si>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</si>
  <si>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</si>
  <si>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</si>
  <si>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</si>
  <si>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</si>
  <si>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</si>
  <si>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</si>
  <si>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</si>
  <si>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</si>
  <si>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</si>
  <si>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</si>
  <si>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</si>
  <si>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</si>
  <si>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</si>
  <si>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</si>
  <si>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</si>
  <si>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</si>
  <si>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</si>
  <si>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</si>
  <si>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</si>
  <si>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</si>
  <si>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</si>
  <si>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</si>
  <si>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</si>
  <si>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</si>
  <si>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</si>
  <si>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</si>
  <si>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</si>
  <si>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</si>
  <si>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</si>
  <si>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</si>
  <si>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</si>
  <si>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</si>
  <si>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</si>
  <si>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</si>
  <si>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</si>
  <si>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</si>
  <si>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</si>
  <si>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</si>
  <si>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</si>
  <si>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</si>
  <si>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</si>
  <si>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</si>
  <si>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</si>
  <si>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</si>
  <si>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</si>
  <si>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</si>
  <si>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</si>
  <si>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</si>
  <si>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</si>
  <si>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</si>
  <si>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</si>
  <si>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</si>
  <si>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</si>
  <si>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</si>
  <si>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</si>
  <si>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</si>
  <si>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</si>
  <si>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</si>
  <si>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</si>
  <si>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</si>
  <si>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</si>
  <si>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</si>
  <si>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</si>
  <si>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</si>
  <si>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</si>
  <si>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</si>
  <si>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</si>
  <si>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</si>
  <si>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</si>
  <si>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</si>
  <si>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</si>
  <si>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</si>
  <si>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</si>
  <si>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</si>
  <si>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</si>
  <si>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</si>
  <si>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</si>
  <si>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</si>
  <si>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</si>
  <si>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</si>
  <si>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</si>
  <si>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</si>
  <si>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</si>
  <si>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</si>
  <si>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</si>
  <si>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</si>
  <si>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</si>
  <si>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</si>
  <si>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</si>
  <si>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</si>
  <si>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</si>
  <si>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</si>
  <si>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</si>
  <si>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</si>
  <si>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</si>
  <si>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</si>
  <si>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</si>
  <si>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</si>
  <si>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</si>
  <si>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</si>
  <si>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</si>
  <si>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</si>
  <si>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</si>
  <si>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</si>
  <si>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</si>
  <si>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</si>
  <si>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</si>
  <si>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</si>
  <si>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</si>
  <si>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</si>
  <si>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</si>
  <si>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</si>
  <si>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</si>
  <si>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</si>
  <si>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</si>
  <si>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</si>
  <si>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</si>
  <si>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</si>
  <si>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</si>
  <si>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</si>
  <si>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</si>
  <si>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</si>
  <si>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</si>
  <si>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</si>
  <si>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</si>
  <si>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</si>
  <si>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</si>
  <si>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</si>
  <si>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</si>
  <si>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</si>
  <si>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</si>
  <si>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</si>
  <si>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</si>
  <si>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</si>
  <si>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</si>
  <si>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</si>
  <si>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</si>
  <si>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</si>
  <si>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</si>
  <si>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</si>
  <si>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</si>
  <si>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</si>
  <si>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</si>
  <si>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</si>
  <si>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</si>
  <si>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</si>
  <si>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</si>
  <si>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</si>
  <si>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</si>
  <si>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</si>
  <si>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</si>
  <si>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</si>
  <si>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</si>
  <si>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</si>
  <si>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</si>
  <si>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</si>
  <si>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</si>
  <si>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</si>
  <si>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</si>
  <si>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</si>
  <si>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</si>
  <si>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</si>
  <si>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</si>
  <si>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</si>
  <si>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</si>
  <si>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</si>
  <si>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</si>
  <si>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</si>
  <si>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</si>
  <si>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</si>
  <si>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</si>
  <si>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</si>
  <si>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</si>
  <si>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</si>
  <si>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</si>
  <si>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</si>
  <si>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</si>
  <si>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</si>
  <si>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</si>
  <si>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</si>
  <si>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</si>
  <si>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</si>
  <si>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</si>
  <si>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</si>
  <si>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</si>
  <si>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</si>
  <si>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</si>
  <si>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</si>
  <si>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</si>
  <si>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</si>
  <si>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</si>
  <si>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</si>
  <si>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</si>
  <si>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</si>
  <si>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</si>
  <si>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</si>
  <si>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</si>
  <si>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</si>
  <si>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</si>
  <si>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</si>
  <si>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</si>
  <si>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</si>
  <si>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</si>
  <si>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</si>
  <si>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</si>
  <si>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</si>
  <si>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</si>
  <si>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</si>
  <si>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</si>
  <si>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</si>
  <si>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</si>
  <si>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</si>
  <si>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</si>
  <si>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</si>
  <si>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</si>
  <si>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</si>
  <si>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</si>
  <si>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</si>
  <si>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</si>
  <si>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</si>
  <si>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</si>
  <si>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</si>
  <si>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</si>
  <si>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</si>
  <si>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</si>
  <si>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</si>
  <si>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</si>
  <si>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</si>
  <si>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</si>
  <si>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</si>
  <si>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</si>
  <si>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</si>
  <si>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</si>
  <si>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</si>
  <si>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</si>
  <si>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</si>
  <si>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</si>
  <si>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</si>
  <si>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</si>
  <si>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</si>
  <si>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</si>
  <si>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</si>
  <si>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</si>
  <si>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</si>
  <si>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</si>
  <si>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</si>
  <si>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</si>
  <si>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</si>
  <si>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</si>
  <si>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</si>
  <si>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</si>
  <si>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</si>
  <si>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</si>
  <si>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</si>
  <si>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</si>
  <si>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</si>
  <si>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</si>
  <si>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</si>
  <si>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</si>
  <si>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</si>
  <si>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</si>
  <si>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</si>
  <si>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</si>
  <si>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</si>
  <si>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</si>
  <si>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</si>
  <si>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</si>
  <si>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</si>
  <si>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</si>
  <si>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</si>
  <si>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</si>
  <si>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</si>
  <si>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</si>
  <si>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</si>
  <si>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</si>
  <si>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</si>
  <si>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</si>
  <si>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</si>
  <si>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</si>
  <si>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</si>
  <si>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</si>
  <si>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</si>
  <si>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</si>
  <si>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</si>
  <si>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</si>
  <si>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</si>
  <si>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</si>
  <si>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</si>
  <si>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</si>
  <si>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</si>
  <si>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</si>
  <si>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</si>
  <si>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</si>
  <si>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</si>
  <si>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</si>
  <si>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</si>
  <si>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</si>
  <si>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</si>
  <si>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</si>
  <si>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</si>
  <si>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</si>
  <si>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</si>
  <si>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</si>
  <si>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</si>
  <si>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</si>
  <si>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</si>
  <si>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</si>
  <si>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</si>
  <si>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</si>
  <si>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</si>
  <si>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</si>
  <si>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</si>
  <si>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</si>
  <si>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</si>
  <si>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</si>
  <si>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</si>
  <si>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</si>
  <si>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</si>
  <si>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</si>
  <si>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</si>
  <si>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</si>
  <si>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</si>
  <si>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</si>
  <si>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</si>
  <si>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</si>
  <si>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</si>
  <si>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</si>
  <si>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</si>
  <si>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</si>
  <si>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</si>
  <si>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</si>
  <si>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</si>
  <si>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</si>
  <si>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</si>
  <si>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</si>
  <si>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</si>
  <si>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</si>
  <si>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</si>
  <si>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</si>
  <si>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</si>
  <si>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</si>
  <si>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</si>
  <si>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</si>
  <si>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</si>
  <si>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</si>
  <si>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</si>
  <si>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</si>
  <si>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</si>
  <si>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</si>
  <si>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</si>
  <si>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</si>
  <si>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</si>
  <si>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</si>
  <si>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</si>
  <si>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</si>
  <si>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</si>
  <si>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</si>
  <si>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</si>
  <si>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</si>
  <si>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</si>
  <si>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</si>
  <si>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</si>
  <si>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</si>
  <si>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</si>
  <si>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</si>
  <si>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</si>
  <si>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</si>
  <si>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</si>
  <si>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</si>
  <si>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</si>
  <si>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</si>
  <si>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</si>
  <si>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</si>
  <si>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</si>
  <si>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</si>
  <si>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</si>
  <si>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</si>
  <si>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</si>
  <si>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</si>
  <si>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</si>
  <si>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</si>
  <si>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</si>
  <si>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</si>
  <si>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</si>
  <si>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</si>
  <si>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</si>
  <si>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</si>
  <si>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</si>
  <si>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</si>
  <si>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</si>
  <si>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</si>
  <si>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</si>
  <si>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</si>
  <si>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</si>
  <si>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</si>
  <si>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</si>
  <si>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</si>
  <si>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</si>
  <si>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</si>
  <si>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</si>
  <si>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</si>
  <si>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</si>
  <si>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</si>
  <si>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</si>
  <si>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</si>
  <si>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</si>
  <si>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</si>
  <si>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</si>
  <si>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</si>
  <si>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</si>
  <si>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</si>
  <si>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</si>
  <si>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</si>
  <si>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</si>
  <si>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</si>
  <si>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</si>
  <si>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</si>
  <si>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</si>
  <si>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</si>
  <si>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</si>
  <si>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</si>
  <si>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</si>
  <si>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</si>
  <si>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</si>
  <si>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</si>
  <si>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</si>
  <si>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</si>
  <si>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</si>
  <si>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</si>
  <si>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</si>
  <si>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</si>
  <si>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</si>
  <si>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</si>
  <si>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</si>
  <si>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</si>
  <si>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</si>
  <si>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</si>
  <si>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</si>
  <si>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</si>
  <si>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</si>
  <si>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</si>
  <si>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</si>
  <si>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</si>
  <si>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</si>
  <si>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</si>
  <si>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</si>
  <si>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</si>
  <si>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</si>
  <si>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</si>
  <si>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</si>
  <si>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</si>
  <si>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</si>
  <si>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</si>
  <si>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</si>
  <si>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</si>
  <si>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</si>
  <si>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</si>
  <si>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</si>
  <si>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</si>
  <si>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</si>
  <si>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</si>
  <si>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</si>
  <si>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</si>
  <si>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</si>
  <si>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</si>
  <si>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</si>
  <si>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</si>
  <si>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</si>
  <si>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</si>
  <si>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</si>
  <si>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</si>
  <si>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</si>
  <si>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</si>
  <si>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</si>
  <si>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</si>
  <si>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</si>
  <si>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</si>
  <si>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</si>
  <si>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</si>
  <si>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</si>
  <si>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</si>
  <si>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</si>
  <si>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</si>
  <si>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</si>
  <si>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</si>
  <si>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</si>
  <si>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</si>
  <si>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</si>
  <si>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</si>
  <si>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</si>
  <si>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</si>
  <si>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</si>
  <si>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</si>
  <si>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</si>
  <si>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</si>
  <si>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</si>
  <si>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</si>
  <si>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</si>
  <si>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</si>
  <si>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</si>
  <si>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</si>
  <si>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</si>
  <si>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</si>
  <si>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</si>
  <si>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</si>
  <si>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</si>
  <si>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</si>
  <si>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</si>
  <si>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</si>
  <si>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</si>
  <si>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</si>
  <si>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</si>
  <si>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</si>
  <si>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</si>
  <si>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</si>
  <si>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</si>
  <si>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</si>
  <si>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</si>
  <si>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</si>
  <si>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</si>
  <si>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</si>
  <si>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</si>
  <si>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</si>
  <si>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</si>
  <si>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</si>
  <si>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</si>
  <si>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</si>
  <si>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</si>
  <si>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</si>
  <si>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</si>
  <si>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</si>
  <si>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</si>
  <si>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</si>
  <si>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</si>
  <si>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</si>
  <si>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</si>
  <si>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</si>
  <si>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</si>
  <si>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</si>
  <si>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</si>
  <si>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</si>
  <si>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</si>
  <si>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</si>
  <si>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</si>
  <si>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</si>
  <si>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</si>
  <si>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</si>
  <si>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</si>
  <si>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</si>
  <si>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</si>
  <si>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</si>
  <si>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</si>
  <si>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</si>
  <si>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</si>
  <si>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</si>
  <si>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</si>
  <si>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</si>
  <si>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</si>
  <si>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</si>
  <si>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</si>
  <si>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</si>
  <si>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</si>
  <si>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</si>
  <si>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</si>
  <si>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</si>
  <si>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</si>
  <si>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</si>
  <si>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</si>
  <si>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</si>
  <si>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</si>
  <si>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</si>
  <si>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</si>
  <si>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</si>
  <si>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</si>
  <si>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</si>
  <si>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</si>
  <si>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</si>
  <si>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</si>
  <si>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</si>
  <si>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</si>
  <si>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</si>
  <si>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</si>
  <si>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</si>
  <si>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</si>
  <si>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</si>
  <si>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</si>
  <si>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</si>
  <si>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</si>
  <si>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</si>
  <si>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</si>
  <si>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</si>
  <si>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</si>
  <si>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</si>
  <si>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</si>
  <si>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</si>
  <si>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</si>
  <si>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</si>
  <si>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</si>
  <si>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</si>
  <si>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</si>
  <si>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</si>
  <si>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</si>
  <si>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</si>
  <si>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</si>
  <si>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</si>
  <si>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</si>
  <si>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</si>
  <si>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</si>
  <si>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</si>
  <si>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</si>
  <si>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</si>
  <si>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</si>
  <si>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</si>
  <si>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</si>
  <si>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</si>
  <si>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</si>
  <si>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</si>
  <si>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</si>
  <si>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</si>
  <si>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</si>
  <si>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</si>
  <si>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</si>
  <si>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</si>
  <si>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</si>
  <si>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</si>
  <si>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</si>
  <si>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</si>
  <si>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</si>
  <si>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</si>
  <si>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</si>
  <si>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</si>
  <si>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</si>
  <si>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</si>
  <si>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</si>
  <si>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</si>
  <si>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</si>
  <si>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</si>
  <si>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</si>
  <si>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</si>
  <si>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</si>
  <si>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</si>
  <si>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</si>
  <si>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</si>
  <si>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</si>
  <si>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</si>
  <si>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</si>
  <si>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</si>
  <si>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</si>
  <si>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</si>
  <si>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</si>
  <si>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</si>
  <si>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</si>
  <si>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</si>
  <si>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</si>
  <si>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</si>
  <si>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</si>
  <si>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</si>
  <si>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</si>
  <si>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</si>
  <si>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</si>
  <si>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</si>
  <si>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</si>
  <si>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</si>
  <si>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</si>
  <si>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</si>
  <si>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</si>
  <si>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</si>
  <si>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</si>
  <si>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</si>
  <si>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</si>
  <si>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</si>
  <si>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</si>
  <si>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</si>
  <si>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</si>
  <si>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</si>
  <si>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</si>
  <si>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</si>
  <si>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</si>
  <si>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</si>
  <si>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</si>
  <si>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</si>
  <si>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</si>
  <si>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</si>
  <si>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</si>
  <si>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</si>
  <si>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</si>
  <si>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</si>
  <si>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</si>
  <si>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</si>
  <si>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</si>
  <si>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</si>
  <si>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</si>
  <si>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</si>
  <si>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</si>
  <si>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</si>
  <si>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</si>
  <si>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</si>
  <si>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</si>
  <si>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</si>
  <si>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</si>
  <si>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</si>
  <si>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</si>
  <si>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</si>
  <si>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</si>
  <si>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</si>
  <si>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</si>
  <si>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</si>
  <si>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</si>
  <si>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</si>
  <si>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</si>
  <si>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</si>
  <si>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</si>
  <si>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</si>
  <si>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</si>
  <si>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</si>
  <si>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</si>
  <si>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</si>
  <si>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</si>
  <si>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</si>
  <si>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</si>
  <si>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</si>
  <si>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</si>
  <si>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</si>
  <si>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</si>
  <si>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</si>
  <si>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</si>
  <si>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</si>
  <si>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</si>
  <si>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</si>
  <si>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</si>
  <si>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</si>
  <si>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</si>
  <si>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</si>
  <si>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</si>
  <si>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</si>
  <si>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</si>
  <si>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</si>
  <si>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</si>
  <si>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</si>
  <si>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</si>
  <si>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</si>
  <si>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</si>
  <si>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</si>
  <si>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</si>
  <si>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</si>
  <si>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</si>
  <si>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</si>
  <si>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</si>
  <si>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</si>
  <si>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</si>
  <si>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</si>
  <si>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</si>
  <si>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</si>
  <si>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</si>
  <si>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</si>
  <si>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</si>
  <si>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</si>
  <si>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</si>
  <si>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</si>
  <si>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</si>
  <si>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</si>
  <si>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</si>
  <si>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</si>
  <si>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</si>
  <si>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</si>
  <si>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</si>
  <si>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</si>
  <si>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</si>
  <si>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</si>
  <si>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</si>
  <si>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</si>
  <si>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</si>
  <si>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</si>
  <si>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</si>
  <si>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</si>
  <si>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</si>
  <si>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</si>
  <si>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</si>
  <si>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</si>
  <si>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</si>
  <si>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</si>
  <si>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</si>
  <si>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</si>
  <si>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</si>
  <si>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</si>
  <si>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</si>
  <si>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</si>
  <si>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</si>
  <si>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</si>
  <si>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</si>
  <si>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</si>
  <si>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</si>
  <si>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</si>
  <si>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</si>
  <si>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</si>
  <si>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</si>
  <si>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</si>
  <si>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</si>
  <si>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</si>
  <si>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</si>
  <si>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</si>
  <si>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</si>
  <si>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</si>
  <si>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</si>
  <si>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</si>
  <si>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</si>
  <si>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</si>
  <si>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</si>
  <si>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</si>
  <si>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</si>
  <si>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</si>
  <si>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</si>
  <si>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</si>
  <si>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</si>
  <si>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</si>
  <si>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</si>
  <si>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</si>
  <si>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</si>
  <si>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</si>
  <si>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</si>
  <si>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</si>
  <si>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</si>
  <si>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</si>
  <si>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</si>
  <si>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</si>
  <si>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</si>
  <si>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</si>
  <si>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</si>
  <si>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</si>
  <si>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</si>
  <si>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</si>
  <si>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</si>
  <si>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</si>
  <si>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</si>
  <si>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</si>
  <si>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</si>
  <si>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</si>
  <si>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</si>
  <si>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</si>
  <si>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</si>
  <si>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</si>
  <si>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</si>
  <si>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</si>
  <si>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</si>
  <si>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</si>
  <si>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</si>
  <si>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</si>
  <si>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</si>
  <si>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</si>
  <si>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</si>
  <si>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</si>
  <si>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</si>
  <si>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</si>
  <si>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</si>
  <si>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</si>
  <si>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</si>
  <si>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</si>
  <si>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</si>
  <si>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</si>
  <si>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</si>
  <si>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</si>
  <si>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</si>
  <si>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</si>
  <si>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</si>
  <si>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</si>
  <si>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</si>
  <si>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</si>
  <si>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</si>
  <si>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</si>
  <si>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</si>
  <si>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</si>
  <si>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</si>
  <si>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</si>
  <si>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</si>
  <si>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</si>
  <si>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</si>
  <si>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</si>
  <si>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</si>
  <si>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</si>
  <si>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</si>
  <si>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</si>
  <si>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</si>
  <si>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</si>
  <si>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</si>
  <si>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</si>
  <si>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</si>
  <si>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</si>
  <si>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</si>
  <si>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</si>
  <si>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</si>
  <si>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</si>
  <si>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</si>
  <si>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</si>
  <si>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</si>
  <si>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</si>
  <si>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</si>
  <si>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</si>
  <si>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</si>
  <si>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</si>
  <si>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</si>
  <si>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</si>
  <si>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</si>
  <si>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</si>
  <si>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</si>
  <si>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</si>
  <si>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</si>
  <si>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</si>
  <si>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</si>
  <si>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</si>
  <si>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</si>
  <si>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</si>
  <si>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</si>
  <si>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</si>
  <si>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</si>
  <si>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</si>
  <si>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</si>
  <si>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</si>
  <si>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</si>
  <si>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</si>
  <si>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</si>
  <si>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</si>
  <si>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</si>
  <si>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</si>
  <si>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</si>
  <si>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</si>
  <si>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</si>
  <si>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</si>
  <si>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</si>
  <si>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</si>
  <si>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</si>
  <si>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</si>
  <si>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</si>
  <si>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</si>
  <si>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</si>
  <si>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</si>
  <si>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</si>
  <si>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</si>
  <si>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</si>
  <si>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</si>
  <si>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</si>
  <si>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</si>
  <si>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</si>
  <si>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</si>
  <si>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</si>
  <si>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</si>
  <si>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</si>
  <si>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</si>
  <si>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</si>
  <si>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</si>
  <si>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</si>
  <si>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</si>
  <si>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</si>
  <si>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</si>
  <si>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</si>
  <si>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</si>
  <si>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</si>
  <si>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</si>
  <si>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</si>
  <si>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</si>
  <si>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</si>
  <si>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</si>
  <si>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</si>
  <si>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</si>
  <si>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</si>
  <si>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</si>
  <si>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</si>
  <si>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</si>
  <si>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</si>
  <si>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</si>
  <si>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</si>
  <si>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</si>
  <si>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</si>
  <si>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</si>
  <si>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</si>
  <si>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</si>
  <si>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</si>
  <si>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</si>
  <si>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</si>
  <si>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</si>
  <si>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</si>
  <si>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</si>
  <si>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</si>
  <si>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</si>
  <si>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</si>
  <si>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</si>
  <si>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</si>
  <si>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</si>
  <si>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</si>
  <si>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</si>
  <si>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</si>
  <si>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</si>
  <si>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</si>
  <si>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</si>
  <si>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</si>
  <si>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</si>
  <si>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</si>
  <si>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</si>
  <si>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</si>
  <si>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</si>
  <si>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</si>
  <si>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</si>
  <si>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</si>
  <si>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</si>
  <si>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</si>
  <si>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</si>
  <si>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</si>
  <si>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</si>
  <si>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</si>
  <si>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</si>
  <si>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</si>
  <si>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</si>
  <si>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</si>
  <si>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</si>
  <si>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</si>
  <si>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</si>
  <si>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</si>
  <si>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</si>
  <si>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</si>
  <si>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</si>
  <si>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</si>
  <si>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</si>
  <si>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</si>
  <si>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</si>
  <si>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</si>
  <si>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</si>
  <si>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</si>
  <si>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</si>
  <si>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</si>
  <si>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</si>
  <si>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</si>
  <si>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</si>
  <si>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</si>
  <si>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</si>
  <si>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</si>
  <si>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</si>
  <si>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</si>
  <si>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</si>
  <si>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</si>
  <si>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</si>
  <si>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</si>
  <si>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</si>
  <si>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</si>
  <si>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</si>
  <si>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</si>
  <si>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</si>
  <si>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</si>
  <si>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</si>
  <si>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</si>
  <si>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</si>
  <si>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</si>
  <si>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</si>
  <si>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</si>
  <si>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</si>
  <si>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</si>
  <si>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</si>
  <si>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</si>
  <si>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</si>
  <si>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</si>
  <si>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</si>
  <si>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</si>
  <si>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</si>
  <si>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</si>
  <si>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</si>
  <si>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</si>
  <si>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</si>
  <si>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</si>
  <si>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</si>
  <si>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</si>
  <si>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</si>
  <si>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</si>
  <si>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</si>
  <si>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</si>
  <si>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</si>
  <si>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</si>
  <si>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</si>
  <si>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</si>
  <si>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</si>
  <si>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</si>
  <si>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</si>
  <si>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</si>
  <si>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</si>
  <si>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</si>
  <si>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</si>
  <si>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</si>
  <si>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</si>
  <si>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</si>
  <si>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</si>
  <si>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</si>
  <si>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</si>
  <si>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</si>
  <si>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</si>
  <si>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</si>
  <si>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</si>
  <si>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</si>
  <si>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</si>
  <si>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</si>
  <si>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</si>
  <si>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</si>
  <si>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</si>
  <si>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</si>
  <si>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</si>
  <si>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</si>
  <si>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</si>
  <si>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</si>
  <si>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</si>
  <si>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</si>
  <si>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</si>
  <si>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</si>
  <si>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</si>
  <si>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</si>
  <si>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</si>
  <si>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</si>
  <si>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</si>
  <si>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</si>
  <si>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</si>
  <si>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</si>
  <si>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</si>
  <si>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</si>
  <si>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</si>
  <si>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</si>
  <si>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</si>
  <si>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</si>
  <si>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</si>
  <si>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</si>
  <si>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</si>
  <si>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</si>
  <si>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</si>
  <si>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</si>
  <si>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</si>
  <si>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</si>
  <si>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</si>
  <si>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</si>
  <si>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</si>
  <si>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</si>
  <si>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</si>
  <si>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</si>
  <si>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</si>
  <si>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</si>
  <si>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</si>
  <si>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</si>
  <si>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</si>
  <si>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</si>
  <si>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</si>
  <si>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</si>
  <si>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</si>
  <si>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</si>
  <si>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</si>
  <si>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</si>
  <si>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</si>
  <si>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</si>
  <si>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</si>
  <si>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</si>
  <si>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</si>
  <si>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</si>
  <si>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</si>
  <si>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</si>
  <si>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</si>
  <si>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</si>
  <si>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</si>
  <si>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</si>
  <si>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</si>
  <si>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</si>
  <si>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</si>
  <si>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</si>
  <si>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</si>
  <si>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</si>
  <si>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</si>
  <si>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</si>
  <si>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</si>
  <si>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</si>
  <si>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</si>
  <si>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</si>
  <si>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</si>
  <si>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</si>
  <si>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</si>
  <si>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</si>
  <si>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</si>
  <si>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</si>
  <si>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</si>
  <si>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</si>
  <si>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</si>
  <si>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</si>
  <si>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</si>
  <si>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</si>
  <si>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</si>
  <si>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</si>
  <si>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</si>
  <si>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</si>
  <si>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</si>
  <si>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</si>
  <si>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</si>
  <si>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</si>
  <si>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</si>
  <si>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</si>
  <si>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</si>
  <si>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</si>
  <si>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</si>
  <si>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</si>
  <si>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</si>
  <si>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</si>
  <si>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</si>
  <si>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</si>
  <si>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</si>
  <si>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</si>
  <si>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</si>
  <si>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</si>
  <si>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</si>
  <si>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</si>
  <si>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</si>
  <si>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</si>
  <si>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</si>
  <si>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</si>
  <si>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</si>
  <si>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</si>
  <si>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</si>
  <si>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</si>
  <si>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</si>
  <si>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</si>
  <si>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</si>
  <si>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</si>
  <si>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</si>
  <si>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</si>
  <si>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</si>
  <si>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</si>
  <si>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</si>
  <si>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</si>
  <si>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</si>
  <si>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</si>
  <si>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</si>
  <si>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</si>
  <si>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</si>
  <si>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</si>
  <si>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</si>
  <si>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</si>
  <si>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</si>
  <si>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</si>
  <si>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</si>
  <si>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</si>
  <si>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</si>
  <si>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</si>
  <si>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</si>
  <si>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</si>
  <si>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</si>
  <si>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</si>
  <si>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</si>
  <si>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</si>
  <si>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</si>
  <si>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</si>
  <si>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</si>
  <si>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</si>
  <si>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</si>
  <si>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</si>
  <si>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</si>
  <si>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</si>
  <si>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</si>
  <si>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</si>
  <si>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</si>
  <si>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</si>
  <si>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</si>
  <si>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</si>
  <si>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</si>
  <si>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</si>
  <si>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</si>
  <si>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</si>
  <si>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</si>
  <si>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</si>
  <si>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</si>
  <si>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</si>
  <si>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</si>
  <si>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</si>
  <si>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</si>
  <si>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</si>
  <si>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</si>
  <si>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</si>
  <si>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</si>
  <si>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</si>
  <si>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</si>
  <si>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</si>
  <si>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</si>
  <si>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</si>
  <si>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</si>
  <si>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</si>
  <si>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</si>
  <si>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</si>
  <si>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</si>
  <si>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</si>
  <si>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</si>
  <si>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</si>
  <si>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</si>
  <si>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</si>
  <si>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</si>
  <si>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</si>
  <si>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</si>
  <si>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</si>
  <si>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</si>
  <si>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</si>
  <si>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</si>
  <si>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</si>
  <si>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</si>
  <si>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</si>
  <si>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</si>
  <si>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</si>
  <si>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</si>
  <si>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</si>
  <si>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</si>
  <si>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</si>
  <si>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</si>
  <si>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</si>
  <si>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</si>
  <si>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</si>
  <si>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</si>
  <si>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</si>
  <si>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</si>
  <si>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</si>
  <si>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</si>
  <si>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</si>
  <si>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</si>
  <si>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</si>
  <si>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</si>
  <si>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</si>
  <si>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</si>
  <si>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</si>
  <si>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</si>
  <si>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</si>
  <si>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</si>
  <si>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</si>
  <si>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</si>
  <si>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</si>
  <si>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</si>
  <si>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</si>
  <si>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</si>
  <si>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</si>
  <si>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</si>
  <si>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</si>
  <si>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</si>
  <si>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</si>
  <si>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</si>
  <si>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</si>
  <si>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</si>
  <si>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</si>
  <si>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</si>
  <si>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</si>
  <si>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</si>
  <si>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</si>
  <si>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</si>
  <si>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</si>
  <si>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</si>
  <si>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</si>
  <si>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</si>
  <si>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</si>
  <si>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</si>
  <si>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</si>
  <si>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</si>
  <si>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</si>
  <si>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</si>
  <si>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</si>
  <si>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</si>
  <si>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</si>
  <si>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</si>
  <si>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</si>
  <si>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</si>
  <si>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</si>
  <si>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</si>
  <si>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</si>
  <si>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</si>
  <si>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</si>
  <si>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</si>
  <si>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</si>
  <si>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</si>
  <si>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</si>
  <si>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</si>
  <si>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</si>
  <si>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</si>
  <si>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</si>
  <si>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</si>
  <si>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</si>
  <si>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</si>
  <si>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</si>
  <si>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</si>
  <si>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</si>
  <si>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</si>
  <si>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</si>
  <si>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</si>
  <si>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</si>
  <si>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</si>
  <si>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</si>
  <si>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</si>
  <si>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</si>
  <si>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</si>
  <si>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</si>
  <si>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</si>
  <si>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</si>
  <si>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</si>
  <si>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</si>
  <si>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</si>
  <si>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</si>
  <si>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</si>
  <si>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</si>
  <si>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</si>
  <si>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</si>
  <si>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</si>
  <si>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</si>
  <si>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</si>
  <si>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</si>
  <si>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</si>
  <si>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</si>
  <si>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</si>
  <si>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</si>
  <si>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</si>
  <si>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</si>
  <si>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</si>
  <si>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</si>
  <si>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</si>
  <si>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</si>
  <si>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</si>
  <si>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</si>
  <si>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</si>
  <si>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</si>
  <si>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</si>
  <si>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</si>
  <si>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</si>
  <si>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</si>
  <si>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</si>
  <si>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</si>
  <si>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</si>
  <si>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</si>
  <si>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</si>
  <si>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</si>
  <si>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</si>
  <si>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</si>
  <si>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</si>
  <si>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</si>
  <si>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</si>
  <si>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</si>
  <si>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</si>
  <si>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</si>
  <si>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</si>
  <si>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</si>
  <si>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</si>
  <si>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</si>
  <si>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</si>
  <si>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</si>
  <si>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</si>
  <si>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</si>
  <si>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</si>
  <si>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</si>
  <si>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</si>
  <si>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</si>
  <si>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</si>
  <si>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</si>
  <si>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</si>
  <si>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</si>
  <si>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</si>
  <si>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</si>
  <si>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</si>
  <si>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</si>
  <si>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</si>
  <si>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</si>
  <si>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</si>
  <si>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</si>
  <si>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</si>
  <si>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</si>
  <si>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</si>
  <si>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</si>
  <si>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</si>
  <si>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</si>
  <si>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</si>
  <si>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</si>
  <si>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</si>
  <si>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</si>
  <si>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</si>
  <si>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</si>
  <si>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</si>
  <si>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</si>
  <si>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</si>
  <si>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</si>
  <si>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</si>
  <si>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</si>
  <si>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</si>
  <si>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</si>
  <si>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</si>
  <si>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</si>
  <si>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</si>
  <si>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</si>
  <si>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</si>
  <si>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</si>
  <si>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</si>
  <si>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</si>
  <si>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</si>
  <si>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</si>
  <si>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</si>
  <si>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</si>
  <si>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</si>
  <si>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</si>
  <si>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</si>
  <si>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</si>
  <si>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</si>
  <si>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</si>
  <si>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</si>
  <si>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</si>
  <si>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</si>
  <si>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</si>
  <si>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</si>
  <si>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</si>
  <si>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</si>
  <si>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</si>
  <si>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</si>
  <si>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</si>
  <si>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</si>
  <si>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</si>
  <si>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</si>
  <si>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</si>
  <si>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</si>
  <si>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</si>
  <si>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</si>
  <si>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</si>
  <si>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</si>
  <si>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</si>
  <si>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</si>
  <si>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</si>
  <si>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</si>
  <si>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</si>
  <si>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</si>
  <si>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</si>
  <si>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</si>
  <si>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</si>
  <si>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</si>
  <si>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</si>
  <si>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</si>
  <si>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</si>
  <si>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</si>
  <si>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</si>
  <si>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</si>
  <si>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</si>
  <si>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</si>
  <si>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</si>
  <si>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</si>
  <si>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</si>
  <si>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</si>
  <si>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</si>
  <si>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</si>
  <si>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</si>
  <si>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</si>
  <si>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</si>
  <si>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</si>
  <si>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</si>
  <si>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</si>
  <si>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</si>
  <si>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</si>
  <si>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</si>
  <si>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</si>
  <si>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</si>
  <si>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</si>
  <si>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</si>
  <si>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</si>
  <si>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</si>
  <si>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</si>
  <si>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</si>
  <si>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</si>
  <si>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</si>
  <si>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</si>
  <si>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</si>
  <si>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</si>
  <si>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</si>
  <si>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</si>
  <si>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</si>
  <si>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</si>
  <si>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</si>
  <si>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</si>
  <si>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</si>
  <si>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</si>
  <si>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</si>
  <si>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</si>
  <si>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</si>
  <si>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</si>
  <si>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</si>
  <si>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</si>
  <si>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</si>
  <si>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</si>
  <si>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</si>
  <si>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</si>
  <si>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</si>
  <si>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</si>
  <si>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</si>
  <si>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</si>
  <si>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</si>
  <si>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</si>
  <si>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</si>
  <si>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</si>
  <si>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</si>
  <si>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</si>
  <si>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</si>
  <si>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</si>
  <si>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</si>
  <si>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</si>
  <si>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</si>
  <si>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</si>
  <si>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</si>
  <si>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</si>
  <si>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</si>
  <si>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</si>
  <si>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</si>
  <si>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</si>
  <si>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</si>
  <si>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</si>
  <si>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</si>
  <si>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</si>
  <si>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</si>
  <si>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</si>
  <si>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</si>
  <si>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</si>
  <si>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</si>
  <si>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</si>
  <si>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</si>
  <si>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</si>
  <si>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</si>
  <si>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</si>
  <si>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</si>
  <si>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</si>
  <si>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</si>
  <si>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</si>
  <si>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</si>
  <si>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</si>
  <si>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</si>
  <si>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</si>
  <si>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</si>
  <si>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</si>
  <si>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</si>
  <si>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</si>
  <si>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</si>
  <si>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</si>
  <si>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</si>
  <si>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</si>
  <si>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</si>
  <si>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</si>
  <si>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</si>
  <si>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</si>
  <si>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</si>
  <si>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</si>
  <si>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</si>
  <si>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</si>
  <si>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</si>
  <si>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</si>
  <si>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</si>
  <si>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</si>
  <si>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</si>
  <si>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</si>
  <si>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</si>
  <si>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</si>
  <si>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</si>
  <si>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</si>
  <si>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</si>
  <si>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</si>
  <si>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</si>
  <si>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</si>
  <si>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</si>
  <si>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</si>
  <si>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</si>
  <si>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</si>
  <si>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</si>
  <si>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</si>
  <si>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</si>
  <si>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</si>
  <si>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</si>
  <si>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</si>
  <si>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</si>
  <si>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</si>
  <si>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</si>
  <si>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</si>
  <si>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</si>
  <si>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</si>
  <si>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</si>
  <si>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</si>
  <si>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</si>
  <si>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</si>
  <si>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</si>
  <si>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</si>
  <si>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</si>
  <si>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</si>
  <si>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</si>
  <si>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</si>
  <si>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</si>
  <si>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</si>
  <si>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</si>
  <si>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</si>
  <si>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</si>
  <si>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</si>
  <si>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</si>
  <si>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</si>
  <si>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</si>
  <si>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</si>
  <si>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</si>
  <si>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</si>
  <si>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</si>
  <si>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</si>
  <si>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</si>
  <si>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</si>
  <si>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</si>
  <si>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</si>
  <si>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</si>
  <si>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</si>
  <si>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</si>
  <si>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</si>
  <si>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</si>
  <si>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</si>
  <si>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</si>
  <si>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</si>
  <si>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</si>
  <si>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</si>
  <si>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</si>
  <si>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</si>
  <si>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</si>
  <si>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</si>
  <si>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</si>
  <si>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</si>
  <si>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</si>
  <si>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</si>
  <si>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</si>
  <si>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</si>
  <si>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</si>
  <si>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</si>
  <si>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</si>
  <si>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</si>
  <si>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</si>
  <si>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</si>
  <si>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</si>
  <si>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</si>
  <si>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</si>
  <si>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</si>
  <si>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</si>
  <si>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</si>
  <si>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</si>
  <si>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</si>
  <si>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</si>
  <si>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</si>
  <si>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</si>
  <si>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</si>
  <si>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</si>
  <si>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</si>
  <si>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</si>
  <si>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</si>
  <si>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</si>
  <si>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</si>
  <si>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</si>
  <si>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</si>
  <si>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</si>
  <si>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</si>
  <si>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</si>
  <si>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</si>
  <si>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</si>
  <si>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</si>
  <si>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</si>
  <si>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</si>
  <si>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</si>
  <si>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</si>
  <si>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</si>
  <si>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</si>
  <si>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</si>
  <si>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</si>
  <si>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</si>
  <si>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</si>
  <si>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</si>
  <si>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</si>
  <si>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</si>
  <si>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</si>
  <si>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</si>
  <si>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</si>
  <si>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</si>
  <si>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</si>
  <si>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</si>
  <si>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</si>
  <si>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</si>
  <si>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</si>
  <si>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</si>
  <si>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</si>
  <si>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</si>
  <si>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</si>
  <si>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</si>
  <si>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</si>
  <si>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</si>
  <si>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</si>
  <si>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</si>
  <si>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</si>
  <si>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</si>
  <si>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</si>
  <si>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</si>
  <si>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</si>
  <si>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</si>
  <si>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</si>
  <si>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</si>
  <si>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</si>
  <si>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</si>
  <si>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</si>
  <si>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</si>
  <si>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</si>
  <si>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</si>
  <si>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</si>
  <si>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</si>
  <si>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</si>
  <si>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</si>
  <si>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</si>
  <si>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</si>
  <si>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</si>
  <si>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</si>
  <si>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</si>
  <si>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</si>
  <si>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</si>
  <si>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</si>
  <si>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</si>
  <si>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</si>
  <si>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</si>
  <si>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</si>
  <si>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</si>
  <si>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</si>
  <si>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</si>
  <si>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</si>
  <si>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</si>
  <si>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</si>
  <si>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</si>
  <si>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</si>
  <si>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</si>
  <si>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</si>
  <si>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</si>
  <si>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</si>
  <si>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</si>
  <si>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</si>
  <si>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</si>
  <si>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</si>
  <si>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</si>
  <si>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</si>
  <si>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</si>
  <si>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</si>
  <si>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</si>
  <si>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</si>
  <si>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</si>
  <si>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</si>
  <si>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</si>
  <si>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</si>
  <si>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</si>
  <si>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</si>
  <si>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</si>
  <si>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</si>
  <si>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</si>
  <si>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</si>
  <si>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</si>
  <si>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</si>
  <si>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</si>
  <si>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</si>
  <si>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</si>
  <si>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</si>
  <si>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</si>
  <si>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</si>
  <si>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</si>
  <si>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</si>
  <si>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</si>
  <si>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</si>
  <si>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</si>
  <si>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</si>
  <si>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</si>
  <si>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</si>
  <si>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</si>
  <si>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</si>
  <si>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</si>
  <si>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</si>
  <si>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</si>
  <si>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</si>
  <si>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</si>
  <si>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</si>
  <si>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</si>
  <si>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</si>
  <si>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</si>
  <si>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</si>
  <si>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</si>
  <si>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</si>
  <si>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</si>
  <si>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</si>
  <si>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</si>
  <si>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</si>
  <si>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</si>
  <si>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</si>
  <si>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</si>
  <si>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</si>
  <si>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</si>
  <si>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</si>
  <si>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</si>
  <si>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</si>
  <si>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</si>
  <si>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</si>
  <si>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</si>
  <si>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</si>
  <si>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</si>
  <si>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</si>
  <si>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</si>
  <si>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</si>
  <si>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</si>
  <si>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</si>
  <si>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</si>
  <si>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</si>
  <si>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</si>
  <si>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</si>
  <si>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</si>
  <si>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</si>
  <si>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</si>
  <si>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</si>
  <si>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</si>
  <si>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</si>
  <si>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</si>
  <si>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</si>
  <si>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</si>
  <si>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</si>
  <si>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</si>
  <si>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</si>
  <si>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</si>
  <si>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</si>
  <si>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</si>
  <si>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</si>
  <si>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</si>
  <si>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</si>
  <si>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</si>
  <si>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</si>
  <si>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</si>
  <si>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</si>
  <si>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</si>
  <si>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</si>
  <si>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</si>
  <si>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</si>
  <si>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</si>
  <si>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</si>
  <si>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</si>
  <si>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</si>
  <si>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</si>
  <si>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</si>
  <si>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</si>
  <si>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</si>
  <si>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</si>
  <si>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</si>
  <si>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</si>
  <si>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</si>
  <si>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</si>
  <si>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</si>
  <si>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</si>
  <si>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</si>
  <si>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</si>
  <si>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</si>
  <si>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</si>
  <si>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</si>
  <si>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</si>
  <si>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</si>
  <si>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</si>
  <si>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</si>
  <si>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</si>
  <si>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</si>
  <si>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</si>
  <si>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</si>
  <si>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</si>
  <si>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</si>
  <si>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</si>
  <si>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</si>
  <si>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</si>
  <si>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</si>
  <si>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</si>
  <si>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</si>
  <si>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</si>
  <si>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</si>
  <si>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</si>
  <si>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</si>
  <si>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</si>
  <si>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</si>
  <si>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</si>
  <si>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</si>
  <si>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</si>
  <si>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</si>
  <si>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</si>
  <si>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</si>
  <si>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</si>
  <si>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</si>
  <si>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</si>
  <si>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</si>
  <si>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</si>
  <si>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</si>
  <si>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</si>
  <si>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</si>
  <si>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</si>
  <si>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</si>
  <si>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</si>
  <si>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</si>
  <si>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</si>
  <si>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</si>
  <si>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</si>
  <si>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</si>
  <si>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</si>
  <si>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</si>
  <si>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</si>
  <si>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</si>
  <si>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</si>
  <si>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</si>
  <si>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</si>
  <si>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</si>
  <si>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</si>
  <si>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</si>
  <si>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</si>
  <si>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</si>
  <si>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</si>
  <si>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</si>
  <si>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</si>
  <si>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</si>
  <si>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</si>
  <si>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</si>
  <si>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</si>
  <si>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</si>
  <si>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</si>
  <si>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</si>
  <si>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</si>
  <si>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</si>
  <si>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</si>
  <si>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</si>
  <si>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</si>
  <si>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</si>
  <si>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</si>
  <si>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</si>
  <si>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</si>
  <si>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</si>
  <si>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</si>
  <si>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</si>
  <si>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</si>
  <si>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</si>
  <si>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</si>
  <si>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</si>
  <si>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</si>
  <si>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</si>
  <si>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</si>
  <si>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</si>
  <si>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</si>
  <si>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</si>
  <si>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</si>
  <si>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</si>
  <si>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</si>
  <si>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</si>
  <si>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</si>
  <si>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</si>
  <si>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</si>
  <si>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</si>
  <si>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</si>
  <si>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</si>
  <si>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</si>
  <si>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</si>
  <si>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</si>
  <si>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</si>
  <si>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</si>
  <si>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</si>
  <si>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</si>
  <si>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</si>
  <si>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</si>
  <si>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</si>
  <si>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</si>
  <si>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</si>
  <si>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</si>
  <si>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</si>
  <si>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</si>
  <si>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</si>
  <si>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</si>
  <si>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</si>
  <si>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</si>
  <si>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</si>
  <si>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</si>
  <si>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</si>
  <si>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</si>
  <si>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</si>
  <si>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</si>
  <si>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</si>
  <si>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</si>
  <si>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</si>
  <si>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</si>
  <si>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</si>
  <si>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</si>
  <si>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</si>
  <si>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</si>
  <si>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</si>
  <si>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</si>
  <si>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</si>
  <si>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</si>
  <si>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</si>
  <si>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</si>
  <si>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</si>
  <si>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</si>
  <si>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</si>
  <si>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</si>
  <si>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</si>
  <si>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</si>
  <si>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</si>
  <si>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</si>
  <si>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</si>
  <si>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</si>
  <si>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</si>
  <si>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</si>
  <si>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</si>
  <si>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</si>
  <si>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</si>
  <si>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</si>
  <si>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</si>
  <si>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</si>
  <si>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</si>
  <si>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</si>
  <si>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</si>
  <si>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</si>
  <si>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</si>
  <si>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</si>
  <si>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</si>
  <si>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</si>
  <si>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</si>
  <si>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</si>
  <si>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</si>
  <si>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</si>
  <si>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</si>
  <si>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</si>
  <si>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</si>
  <si>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</si>
  <si>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</si>
  <si>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</si>
  <si>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</si>
  <si>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</si>
  <si>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</si>
  <si>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</si>
  <si>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</si>
  <si>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</si>
  <si>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</si>
  <si>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</si>
  <si>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</si>
  <si>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</si>
  <si>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</si>
  <si>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</si>
  <si>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</si>
  <si>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</si>
  <si>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</si>
  <si>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</si>
  <si>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</si>
  <si>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</si>
  <si>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</si>
  <si>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</si>
  <si>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</si>
  <si>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</si>
  <si>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</si>
  <si>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</si>
  <si>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</si>
  <si>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</si>
  <si>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</si>
  <si>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</si>
  <si>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</si>
  <si>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</si>
  <si>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</si>
  <si>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</si>
  <si>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</si>
  <si>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</si>
  <si>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</si>
  <si>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</si>
  <si>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</si>
  <si>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</si>
  <si>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</si>
  <si>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</si>
  <si>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</si>
  <si>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</si>
  <si>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</si>
  <si>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</si>
  <si>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</si>
  <si>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</si>
  <si>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</si>
  <si>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</si>
  <si>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</si>
  <si>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</si>
  <si>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</si>
  <si>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</si>
  <si>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</si>
  <si>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</si>
  <si>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</si>
  <si>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</si>
  <si>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</si>
  <si>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</si>
  <si>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</si>
  <si>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</si>
  <si>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</si>
  <si>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</si>
  <si>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</si>
  <si>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</si>
  <si>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</si>
  <si>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</si>
  <si>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</si>
  <si>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</si>
  <si>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</si>
  <si>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</si>
  <si>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</si>
  <si>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</si>
  <si>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</si>
  <si>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</si>
  <si>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</si>
  <si>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</si>
  <si>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</si>
  <si>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</si>
  <si>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</si>
  <si>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</si>
  <si>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</si>
  <si>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</si>
  <si>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</si>
  <si>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</si>
  <si>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</si>
  <si>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</si>
  <si>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</si>
  <si>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</si>
  <si>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</si>
  <si>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</si>
  <si>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</si>
  <si>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</si>
  <si>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</si>
  <si>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</si>
  <si>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</si>
  <si>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</si>
  <si>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</si>
  <si>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</si>
  <si>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</si>
  <si>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</si>
  <si>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</si>
  <si>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</si>
  <si>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</si>
  <si>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</si>
  <si>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</si>
  <si>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</si>
  <si>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</si>
  <si>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</si>
  <si>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</si>
  <si>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</si>
  <si>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</si>
  <si>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</si>
  <si>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</si>
  <si>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</si>
  <si>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</si>
  <si>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</si>
  <si>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</si>
  <si>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</si>
  <si>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</si>
  <si>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</si>
  <si>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</si>
  <si>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</si>
  <si>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</si>
  <si>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</si>
  <si>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</si>
  <si>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</si>
  <si>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</si>
  <si>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</si>
  <si>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</si>
  <si>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</si>
  <si>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</si>
  <si>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</si>
  <si>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</si>
  <si>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</si>
  <si>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</si>
  <si>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</si>
  <si>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</si>
  <si>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</si>
  <si>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</si>
  <si>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</si>
  <si>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</si>
  <si>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</si>
  <si>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</si>
  <si>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</si>
  <si>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</si>
  <si>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</si>
  <si>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</si>
  <si>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</si>
  <si>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</si>
  <si>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</si>
  <si>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</si>
  <si>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</si>
  <si>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</si>
  <si>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</si>
  <si>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</si>
  <si>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</si>
  <si>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</si>
  <si>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</si>
  <si>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</si>
  <si>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</si>
  <si>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</si>
  <si>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</si>
  <si>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</si>
  <si>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</si>
  <si>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</si>
  <si>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</si>
  <si>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</si>
  <si>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</si>
  <si>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</si>
  <si>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</si>
  <si>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</si>
  <si>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</si>
  <si>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</si>
  <si>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</si>
  <si>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</si>
  <si>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</si>
  <si>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</si>
  <si>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</si>
  <si>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</si>
  <si>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</si>
  <si>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</si>
  <si>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</si>
  <si>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</si>
  <si>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</si>
  <si>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</si>
  <si>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</si>
  <si>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</si>
  <si>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</si>
  <si>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</si>
  <si>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</si>
  <si>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</si>
  <si>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</si>
  <si>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</si>
  <si>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</si>
  <si>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</si>
  <si>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</si>
  <si>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</si>
  <si>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</si>
  <si>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</si>
  <si>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</si>
  <si>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</si>
  <si>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</si>
  <si>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</si>
  <si>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</si>
  <si>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</si>
  <si>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</si>
  <si>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</si>
  <si>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</si>
  <si>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</si>
  <si>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</si>
  <si>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</si>
  <si>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</si>
  <si>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</si>
  <si>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</si>
  <si>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</si>
  <si>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</si>
  <si>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</si>
  <si>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</si>
  <si>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</si>
  <si>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</si>
  <si>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</si>
  <si>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</si>
  <si>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</si>
  <si>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</si>
  <si>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</si>
  <si>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</si>
  <si>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</si>
  <si>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</si>
  <si>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</si>
  <si>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</si>
  <si>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</si>
  <si>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</si>
  <si>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</si>
  <si>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</si>
  <si>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</si>
  <si>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</si>
  <si>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</si>
  <si>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</si>
  <si>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</si>
  <si>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</si>
  <si>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</si>
  <si>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</si>
  <si>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</si>
  <si>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</si>
  <si>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</si>
  <si>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</si>
  <si>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</si>
  <si>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</si>
  <si>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</si>
  <si>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</si>
  <si>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</si>
  <si>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</si>
  <si>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</si>
  <si>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</si>
  <si>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</si>
  <si>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</si>
  <si>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</si>
  <si>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</si>
  <si>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</si>
  <si>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</si>
  <si>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</si>
  <si>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</si>
  <si>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</si>
  <si>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</si>
  <si>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</si>
  <si>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</si>
  <si>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</si>
  <si>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</si>
  <si>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</si>
  <si>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</si>
  <si>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</si>
  <si>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</si>
  <si>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</si>
  <si>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</si>
  <si>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</si>
  <si>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</si>
  <si>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</si>
  <si>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</si>
  <si>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</si>
  <si>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</si>
  <si>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</si>
  <si>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</si>
  <si>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</si>
  <si>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</si>
  <si>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</si>
  <si>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</si>
  <si>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</si>
  <si>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</si>
  <si>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</si>
  <si>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</si>
  <si>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</si>
  <si>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</si>
  <si>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</si>
  <si>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</si>
  <si>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</si>
  <si>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</si>
  <si>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</si>
  <si>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</si>
  <si>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</si>
  <si>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</si>
  <si>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</si>
  <si>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</si>
  <si>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</si>
  <si>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</si>
  <si>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</si>
  <si>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</si>
  <si>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</si>
  <si>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</si>
  <si>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</si>
  <si>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</si>
  <si>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</si>
  <si>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</si>
  <si>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</si>
  <si>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</si>
  <si>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</si>
  <si>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</si>
  <si>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</si>
  <si>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</si>
  <si>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</si>
  <si>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</si>
  <si>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</si>
  <si>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</si>
  <si>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</si>
  <si>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</si>
  <si>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</si>
  <si>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</si>
  <si>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</si>
  <si>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</si>
  <si>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</si>
  <si>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</si>
  <si>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</si>
  <si>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</si>
  <si>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</si>
  <si>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</si>
  <si>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</si>
  <si>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</si>
  <si>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</si>
  <si>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</si>
  <si>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</si>
  <si>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</si>
  <si>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</si>
  <si>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</si>
  <si>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</si>
  <si>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</si>
  <si>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</si>
  <si>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</si>
  <si>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</si>
  <si>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</si>
  <si>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</si>
  <si>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</si>
  <si>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</si>
  <si>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</si>
  <si>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</si>
  <si>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</si>
  <si>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</si>
  <si>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</si>
  <si>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</si>
  <si>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</si>
  <si>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</si>
  <si>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</si>
  <si>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</si>
  <si>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</si>
  <si>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</si>
  <si>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</si>
  <si>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</si>
  <si>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</si>
  <si>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</si>
  <si>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</si>
  <si>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</si>
  <si>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</si>
  <si>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</si>
  <si>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</si>
  <si>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</si>
  <si>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</si>
  <si>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</si>
  <si>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</si>
  <si>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</si>
  <si>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</si>
  <si>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</si>
  <si>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</si>
  <si>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</si>
  <si>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</si>
  <si>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</si>
  <si>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</si>
  <si>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</si>
  <si>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</si>
  <si>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</si>
  <si>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</si>
  <si>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</si>
  <si>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</si>
  <si>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</si>
  <si>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</si>
  <si>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</si>
  <si>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</si>
  <si>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</si>
  <si>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</si>
  <si>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</si>
  <si>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</si>
  <si>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</si>
  <si>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</si>
  <si>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</si>
  <si>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</si>
  <si>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</si>
  <si>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</si>
  <si>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</si>
  <si>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</si>
  <si>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</si>
  <si>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</si>
  <si>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</si>
  <si>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</si>
  <si>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</si>
  <si>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</si>
  <si>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</si>
  <si>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</si>
  <si>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</si>
  <si>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</si>
  <si>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</si>
  <si>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</si>
  <si>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</si>
  <si>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</si>
  <si>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</si>
  <si>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</si>
  <si>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</si>
  <si>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</si>
  <si>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</si>
  <si>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</si>
  <si>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</si>
  <si>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</si>
  <si>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</si>
  <si>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</si>
  <si>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</si>
  <si>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</si>
  <si>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</si>
  <si>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</si>
  <si>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</si>
  <si>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</si>
  <si>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</si>
  <si>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</si>
  <si>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</si>
  <si>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</si>
  <si>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</si>
  <si>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</si>
  <si>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</si>
  <si>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</si>
  <si>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</si>
  <si>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</si>
  <si>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</si>
  <si>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</si>
  <si>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</si>
  <si>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</si>
  <si>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</si>
  <si>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</si>
  <si>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</si>
  <si>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</si>
  <si>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</si>
  <si>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</si>
  <si>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</si>
  <si>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</si>
  <si>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</si>
  <si>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</si>
  <si>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</si>
  <si>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</si>
  <si>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</si>
  <si>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</si>
  <si>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</si>
  <si>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</si>
  <si>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</si>
  <si>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</si>
  <si>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</si>
  <si>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</si>
  <si>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</si>
  <si>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</si>
  <si>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</si>
  <si>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</si>
  <si>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</si>
  <si>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</si>
  <si>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</si>
  <si>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</si>
  <si>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</si>
  <si>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</si>
  <si>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</si>
  <si>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</si>
  <si>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</si>
  <si>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</si>
  <si>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</si>
  <si>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</si>
  <si>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</si>
  <si>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</si>
  <si>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</si>
  <si>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</si>
  <si>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</si>
  <si>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</si>
  <si>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</si>
  <si>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</si>
  <si>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</si>
  <si>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</si>
  <si>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</si>
  <si>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</si>
  <si>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</si>
  <si>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</si>
  <si>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</si>
  <si>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</si>
  <si>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</si>
  <si>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</si>
  <si>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</si>
  <si>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</si>
  <si>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</si>
  <si>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</si>
  <si>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</si>
  <si>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</si>
  <si>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</si>
  <si>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</si>
  <si>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</si>
  <si>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</si>
  <si>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</si>
  <si>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</si>
  <si>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</si>
  <si>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</si>
  <si>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</si>
  <si>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</si>
  <si>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</si>
  <si>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</si>
  <si>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</si>
  <si>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</si>
  <si>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</si>
  <si>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</si>
  <si>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</si>
  <si>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</si>
  <si>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</si>
  <si>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</si>
  <si>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</si>
  <si>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</si>
  <si>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</si>
  <si>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</si>
  <si>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</si>
  <si>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</si>
  <si>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</si>
  <si>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</si>
  <si>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</si>
  <si>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</si>
  <si>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</si>
  <si>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</si>
  <si>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</si>
  <si>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</si>
  <si>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</si>
  <si>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</si>
  <si>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</si>
  <si>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</si>
  <si>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</si>
  <si>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</si>
  <si>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</si>
  <si>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</si>
  <si>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</si>
  <si>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</si>
  <si>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</si>
  <si>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</si>
  <si>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</si>
  <si>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</si>
  <si>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</si>
  <si>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</si>
  <si>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</si>
  <si>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</si>
  <si>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</si>
  <si>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</si>
  <si>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</si>
  <si>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</si>
  <si>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</si>
  <si>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</si>
  <si>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</si>
  <si>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</si>
  <si>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</si>
  <si>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</si>
  <si>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</si>
  <si>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</si>
  <si>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</si>
  <si>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</si>
  <si>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</si>
  <si>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</si>
  <si>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</si>
  <si>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</si>
  <si>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</si>
  <si>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</si>
  <si>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</si>
  <si>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</si>
  <si>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</si>
  <si>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</si>
  <si>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</si>
  <si>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</si>
  <si>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</si>
  <si>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</si>
  <si>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</si>
  <si>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</si>
  <si>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</si>
  <si>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</si>
  <si>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</si>
  <si>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</si>
  <si>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</si>
  <si>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</si>
  <si>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</si>
  <si>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</si>
  <si>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</si>
  <si>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</si>
  <si>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</si>
  <si>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</si>
  <si>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</si>
  <si>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</si>
  <si>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</si>
  <si>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</si>
  <si>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</si>
  <si>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</si>
  <si>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</si>
  <si>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</si>
  <si>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</si>
  <si>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</si>
  <si>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</si>
  <si>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</si>
  <si>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</si>
  <si>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</si>
  <si>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</si>
  <si>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</si>
  <si>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</si>
  <si>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</si>
  <si>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</si>
  <si>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</si>
  <si>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</si>
  <si>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</si>
  <si>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</si>
  <si>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</si>
  <si>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</si>
  <si>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</si>
  <si>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</si>
  <si>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</si>
  <si>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</si>
  <si>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</si>
  <si>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</si>
  <si>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</si>
  <si>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</si>
  <si>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</si>
  <si>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</si>
  <si>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</si>
  <si>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</si>
  <si>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</si>
  <si>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</si>
  <si>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</si>
  <si>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</si>
  <si>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</si>
  <si>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</si>
  <si>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</si>
  <si>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</si>
  <si>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</si>
  <si>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</si>
  <si>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</si>
  <si>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</si>
  <si>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</si>
  <si>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</si>
  <si>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</si>
  <si>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</si>
  <si>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</si>
  <si>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</si>
  <si>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</si>
  <si>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</si>
  <si>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</si>
  <si>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</si>
  <si>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</si>
  <si>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</si>
  <si>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</si>
  <si>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</si>
  <si>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</si>
  <si>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</si>
  <si>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</si>
  <si>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</si>
  <si>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</si>
  <si>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</si>
  <si>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</si>
  <si>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</si>
  <si>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</si>
  <si>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</si>
  <si>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</si>
  <si>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</si>
  <si>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</si>
  <si>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</si>
  <si>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</si>
  <si>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</si>
  <si>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</si>
  <si>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</si>
  <si>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</si>
  <si>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</si>
  <si>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</si>
  <si>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</si>
  <si>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</si>
  <si>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</si>
  <si>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</si>
  <si>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</si>
  <si>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</si>
  <si>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</si>
  <si>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</si>
  <si>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</si>
  <si>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</si>
  <si>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</si>
  <si>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</si>
  <si>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</si>
  <si>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</si>
  <si>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</si>
  <si>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</si>
  <si>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</si>
  <si>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</si>
  <si>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</si>
  <si>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</si>
  <si>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</si>
  <si>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</si>
  <si>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</si>
  <si>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</si>
  <si>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</si>
  <si>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</si>
  <si>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</si>
  <si>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</si>
  <si>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</si>
  <si>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</si>
  <si>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</si>
  <si>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</si>
  <si>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</si>
  <si>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</si>
  <si>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</si>
  <si>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</si>
  <si>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</si>
  <si>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</si>
  <si>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</si>
  <si>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</si>
  <si>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</si>
  <si>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</si>
  <si>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</si>
  <si>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</si>
  <si>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</si>
  <si>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</si>
  <si>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</si>
  <si>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</si>
  <si>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</si>
  <si>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</si>
  <si>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</si>
  <si>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</si>
  <si>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</si>
  <si>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</si>
  <si>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</si>
  <si>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</si>
  <si>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</si>
  <si>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</si>
  <si>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</si>
  <si>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</si>
  <si>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</si>
  <si>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</si>
  <si>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</si>
  <si>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</si>
  <si>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</si>
  <si>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</si>
  <si>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</si>
  <si>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</si>
  <si>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</si>
  <si>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</si>
  <si>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</si>
  <si>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</si>
  <si>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</si>
  <si>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</si>
  <si>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</si>
  <si>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</si>
  <si>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</si>
  <si>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</si>
  <si>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</si>
  <si>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</si>
  <si>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</si>
  <si>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</si>
  <si>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</si>
  <si>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</si>
  <si>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</si>
  <si>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</si>
  <si>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</si>
  <si>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</si>
  <si>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</si>
  <si>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</si>
  <si>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</si>
  <si>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</si>
  <si>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</si>
  <si>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</si>
  <si>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</si>
  <si>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</si>
  <si>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</si>
  <si>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</si>
  <si>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</si>
  <si>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</si>
  <si>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</si>
  <si>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</si>
  <si>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</si>
  <si>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</si>
  <si>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</si>
  <si>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</si>
  <si>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</si>
  <si>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</si>
  <si>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</si>
  <si>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</si>
  <si>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</si>
  <si>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</si>
  <si>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</si>
  <si>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</si>
  <si>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</si>
  <si>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</si>
  <si>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</si>
  <si>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</si>
  <si>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</si>
  <si>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</si>
  <si>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</si>
  <si>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</si>
  <si>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</si>
  <si>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</si>
  <si>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</si>
  <si>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</si>
  <si>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</si>
  <si>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</si>
  <si>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</si>
  <si>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</si>
  <si>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</si>
  <si>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</si>
  <si>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</si>
  <si>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</si>
  <si>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</si>
  <si>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</si>
  <si>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</si>
  <si>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</si>
  <si>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</si>
  <si>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</si>
  <si>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</si>
  <si>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</si>
  <si>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</si>
  <si>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</si>
  <si>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</si>
  <si>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</si>
  <si>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</si>
  <si>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</si>
  <si>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</si>
  <si>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</si>
  <si>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</si>
  <si>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</si>
  <si>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</si>
  <si>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</si>
  <si>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</si>
  <si>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</si>
  <si>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</si>
  <si>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</si>
  <si>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</si>
  <si>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</si>
  <si>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</si>
  <si>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</si>
  <si>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</si>
  <si>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</si>
  <si>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</si>
  <si>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</si>
  <si>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</si>
  <si>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</si>
  <si>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</si>
  <si>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</si>
  <si>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</si>
  <si>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</si>
  <si>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</si>
  <si>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</si>
  <si>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</si>
  <si>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</si>
  <si>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</si>
  <si>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</si>
  <si>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</si>
  <si>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</si>
  <si>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</si>
  <si>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</si>
  <si>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</si>
  <si>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</si>
  <si>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</si>
  <si>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</si>
  <si>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</si>
  <si>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</si>
  <si>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</si>
  <si>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</si>
  <si>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</si>
  <si>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</si>
  <si>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</si>
  <si>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</si>
  <si>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</si>
  <si>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</si>
  <si>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</si>
  <si>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</si>
  <si>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</si>
  <si>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</si>
  <si>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</si>
  <si>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</si>
  <si>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</si>
  <si>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</si>
  <si>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</si>
  <si>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</si>
  <si>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</si>
  <si>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</si>
  <si>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</si>
  <si>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</si>
  <si>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</si>
  <si>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</si>
  <si>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</si>
  <si>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</si>
  <si>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</si>
  <si>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</si>
  <si>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</si>
  <si>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</si>
  <si>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</si>
  <si>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</si>
  <si>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</si>
  <si>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</si>
  <si>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</si>
  <si>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</si>
  <si>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</si>
  <si>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</si>
  <si>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</si>
  <si>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</si>
  <si>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</si>
  <si>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</si>
  <si>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</si>
  <si>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</si>
  <si>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</si>
  <si>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</si>
  <si>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</si>
  <si>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</si>
  <si>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</si>
  <si>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</si>
  <si>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</si>
  <si>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</si>
  <si>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</si>
  <si>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</si>
  <si>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</si>
  <si>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</si>
  <si>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</si>
  <si>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</si>
  <si>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</si>
  <si>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</si>
  <si>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</si>
  <si>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</si>
  <si>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</si>
  <si>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</si>
  <si>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</si>
  <si>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</si>
  <si>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</si>
  <si>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</si>
  <si>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</si>
  <si>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</si>
  <si>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</si>
  <si>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</si>
  <si>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</si>
  <si>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</si>
  <si>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</si>
  <si>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</si>
  <si>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</si>
  <si>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</si>
  <si>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</si>
  <si>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</si>
  <si>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</si>
  <si>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</si>
  <si>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</si>
  <si>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</si>
  <si>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</si>
  <si>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</si>
  <si>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</si>
  <si>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</si>
  <si>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</si>
  <si>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</si>
  <si>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</si>
  <si>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</si>
  <si>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</si>
  <si>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</si>
  <si>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</si>
  <si>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</si>
  <si>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</si>
  <si>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</si>
  <si>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</si>
  <si>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</si>
  <si>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</si>
  <si>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</si>
  <si>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</si>
  <si>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</si>
  <si>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</si>
  <si>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</si>
  <si>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</si>
  <si>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</si>
  <si>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</si>
  <si>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</si>
  <si>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</si>
  <si>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</si>
  <si>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</si>
  <si>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</si>
  <si>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</si>
  <si>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</si>
  <si>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</si>
  <si>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</si>
  <si>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</si>
  <si>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</si>
  <si>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</si>
  <si>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</si>
  <si>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</si>
  <si>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</si>
  <si>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</si>
  <si>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</si>
  <si>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</si>
  <si>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</si>
  <si>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</si>
  <si>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</si>
  <si>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</si>
  <si>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</si>
  <si>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</si>
  <si>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</si>
  <si>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</si>
  <si>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</si>
  <si>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</si>
  <si>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</si>
  <si>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</si>
  <si>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</si>
  <si>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</si>
  <si>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</si>
  <si>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</si>
  <si>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</si>
  <si>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</si>
  <si>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</si>
  <si>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</si>
  <si>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</si>
  <si>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</si>
  <si>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</si>
  <si>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</si>
  <si>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</si>
  <si>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</si>
  <si>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</si>
  <si>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</si>
  <si>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</si>
  <si>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</si>
  <si>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</si>
  <si>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</si>
  <si>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</si>
  <si>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</si>
  <si>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</si>
  <si>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</si>
  <si>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</si>
  <si>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</si>
  <si>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</si>
  <si>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</si>
  <si>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</si>
  <si>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</si>
  <si>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</si>
  <si>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</si>
  <si>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</si>
  <si>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</si>
  <si>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</si>
  <si>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</si>
  <si>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</si>
  <si>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</si>
  <si>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</si>
  <si>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</si>
  <si>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</si>
  <si>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</si>
  <si>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</si>
  <si>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</si>
  <si>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</si>
  <si>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</si>
  <si>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</si>
  <si>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</si>
  <si>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</si>
  <si>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</si>
  <si>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</si>
  <si>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</si>
  <si>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</si>
  <si>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</si>
  <si>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</si>
  <si>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</si>
  <si>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</si>
  <si>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</si>
  <si>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</si>
  <si>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</si>
  <si>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</si>
  <si>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</si>
  <si>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</si>
  <si>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</si>
  <si>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</si>
  <si>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</si>
  <si>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</si>
  <si>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</si>
  <si>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</si>
  <si>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</si>
  <si>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</si>
  <si>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</si>
  <si>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</si>
  <si>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</si>
  <si>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</si>
  <si>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</si>
  <si>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</si>
  <si>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</si>
  <si>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</si>
  <si>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</si>
  <si>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</si>
  <si>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</si>
  <si>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</si>
  <si>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</si>
  <si>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</si>
  <si>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</si>
  <si>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</si>
  <si>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</si>
  <si>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</si>
  <si>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</si>
  <si>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</si>
  <si>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</si>
  <si>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</si>
  <si>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</si>
  <si>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</si>
  <si>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</si>
  <si>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</si>
  <si>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</si>
  <si>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</si>
  <si>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</si>
  <si>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</si>
  <si>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</si>
  <si>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</si>
  <si>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</si>
  <si>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</si>
  <si>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</si>
  <si>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</si>
  <si>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</si>
  <si>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</si>
  <si>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</si>
  <si>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</si>
  <si>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</si>
  <si>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</si>
  <si>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</si>
  <si>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</si>
  <si>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</si>
  <si>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</si>
  <si>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</si>
  <si>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</si>
  <si>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</si>
  <si>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</si>
  <si>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</si>
  <si>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</si>
  <si>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</si>
  <si>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</si>
  <si>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</si>
  <si>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</si>
  <si>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</si>
  <si>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</si>
  <si>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</si>
  <si>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</si>
  <si>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</si>
  <si>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</si>
  <si>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</si>
  <si>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</si>
  <si>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</si>
  <si>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</si>
  <si>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</si>
  <si>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</si>
  <si>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</si>
  <si>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</si>
  <si>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</si>
  <si>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</si>
  <si>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</si>
  <si>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</si>
  <si>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</si>
  <si>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</si>
  <si>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</si>
  <si>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</si>
  <si>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</si>
  <si>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</si>
  <si>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</si>
  <si>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</si>
  <si>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</si>
  <si>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</si>
  <si>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</si>
  <si>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</si>
  <si>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</si>
  <si>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</si>
  <si>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</si>
  <si>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</si>
  <si>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</si>
  <si>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</si>
  <si>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</si>
  <si>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</si>
  <si>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</si>
  <si>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</si>
  <si>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</si>
  <si>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</si>
  <si>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</si>
  <si>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</si>
  <si>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</si>
  <si>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</si>
  <si>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</si>
  <si>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</si>
  <si>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</si>
  <si>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</si>
  <si>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</si>
  <si>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</si>
  <si>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</si>
  <si>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</si>
  <si>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</si>
  <si>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</si>
  <si>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</si>
  <si>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</si>
  <si>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</si>
  <si>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</si>
  <si>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</si>
  <si>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</si>
  <si>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</si>
  <si>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</si>
  <si>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</si>
  <si>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</si>
  <si>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</si>
  <si>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</si>
  <si>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</si>
  <si>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</si>
  <si>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</si>
  <si>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</si>
  <si>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</si>
  <si>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</si>
  <si>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</si>
  <si>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</si>
  <si>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</si>
  <si>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</si>
  <si>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</si>
  <si>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</si>
  <si>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</si>
  <si>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</si>
  <si>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</si>
  <si>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</si>
  <si>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</si>
  <si>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</si>
  <si>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</si>
  <si>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</si>
  <si>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</si>
  <si>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</si>
  <si>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</si>
  <si>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</si>
  <si>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</si>
  <si>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</si>
  <si>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</si>
  <si>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</si>
  <si>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</si>
  <si>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</si>
  <si>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</si>
  <si>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</si>
  <si>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</si>
  <si>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</si>
  <si>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</si>
  <si>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</si>
  <si>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</si>
  <si>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</si>
  <si>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</si>
  <si>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</si>
  <si>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</si>
  <si>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</si>
  <si>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</si>
  <si>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</si>
  <si>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</si>
  <si>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</si>
  <si>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</si>
  <si>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</si>
  <si>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</si>
  <si>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</si>
  <si>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</si>
  <si>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</si>
  <si>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</si>
  <si>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</si>
  <si>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</si>
  <si>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</si>
  <si>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</si>
  <si>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</si>
  <si>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</si>
  <si>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</si>
  <si>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</si>
  <si>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</si>
  <si>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</si>
  <si>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</si>
  <si>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</si>
  <si>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</si>
  <si>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</si>
  <si>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</si>
  <si>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</si>
  <si>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</si>
  <si>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</si>
  <si>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</si>
  <si>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</si>
  <si>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</si>
  <si>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</si>
  <si>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</si>
  <si>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</si>
  <si>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</si>
  <si>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</si>
  <si>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</si>
  <si>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</si>
  <si>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</si>
  <si>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</si>
  <si>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</si>
  <si>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</si>
  <si>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</si>
  <si>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</si>
  <si>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</si>
  <si>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</si>
  <si>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</si>
  <si>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</si>
  <si>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</si>
  <si>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</si>
  <si>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</si>
  <si>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</si>
  <si>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</si>
  <si>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</si>
  <si>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</si>
  <si>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</si>
  <si>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</si>
  <si>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</si>
  <si>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</si>
  <si>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</si>
  <si>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</si>
  <si>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</si>
  <si>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</si>
  <si>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</si>
  <si>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</si>
  <si>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</si>
  <si>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</si>
  <si>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</si>
  <si>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</si>
  <si>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</si>
  <si>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</si>
  <si>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</si>
  <si>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</si>
  <si>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</si>
  <si>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</si>
  <si>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</si>
  <si>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</si>
  <si>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</si>
  <si>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</si>
  <si>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</si>
  <si>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</si>
  <si>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</si>
  <si>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</si>
  <si>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</si>
  <si>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</si>
  <si>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</si>
  <si>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</si>
  <si>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</si>
  <si>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</si>
  <si>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</si>
  <si>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</si>
  <si>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</si>
  <si>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</si>
  <si>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</si>
  <si>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</si>
  <si>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</si>
  <si>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</si>
  <si>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</si>
  <si>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</si>
  <si>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</si>
  <si>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</si>
  <si>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</si>
  <si>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</si>
  <si>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</si>
  <si>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</si>
  <si>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</si>
  <si>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</si>
  <si>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</si>
  <si>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</si>
  <si>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</si>
  <si>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</si>
  <si>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</si>
  <si>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</si>
  <si>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</si>
  <si>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</si>
  <si>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</si>
  <si>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</si>
  <si>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</si>
  <si>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</si>
  <si>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</si>
  <si>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</si>
  <si>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</si>
  <si>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</si>
  <si>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</si>
  <si>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</si>
  <si>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</si>
  <si>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</si>
  <si>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</si>
  <si>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</si>
  <si>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</si>
  <si>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</si>
  <si>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</si>
  <si>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</si>
  <si>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</si>
  <si>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</si>
  <si>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</si>
  <si>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</si>
  <si>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</si>
  <si>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</si>
  <si>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</si>
  <si>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</si>
  <si>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</si>
  <si>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</si>
  <si>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</si>
  <si>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</si>
  <si>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</si>
  <si>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</si>
  <si>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</si>
  <si>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</si>
  <si>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</si>
  <si>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</si>
  <si>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</si>
  <si>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</si>
  <si>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</si>
  <si>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</si>
  <si>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</si>
  <si>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</si>
  <si>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</si>
  <si>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</si>
  <si>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</si>
  <si>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</si>
  <si>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</si>
  <si>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</si>
  <si>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</si>
  <si>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</si>
  <si>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</si>
  <si>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</si>
  <si>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</si>
  <si>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</si>
  <si>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</si>
  <si>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</si>
  <si>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</si>
  <si>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</si>
  <si>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</si>
  <si>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</si>
  <si>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</si>
  <si>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</si>
  <si>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</si>
  <si>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</si>
  <si>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</si>
  <si>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</si>
  <si>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</si>
  <si>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</si>
  <si>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</si>
  <si>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</si>
  <si>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</si>
  <si>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</si>
  <si>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</si>
  <si>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</si>
  <si>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</si>
  <si>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</si>
  <si>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</si>
  <si>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</si>
  <si>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</si>
  <si>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</si>
  <si>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</si>
  <si>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</si>
  <si>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</si>
  <si>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</si>
  <si>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</si>
  <si>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</si>
  <si>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</si>
  <si>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</si>
  <si>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</si>
  <si>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</si>
  <si>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</si>
  <si>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</si>
  <si>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</si>
  <si>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</si>
  <si>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</si>
  <si>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</si>
  <si>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</si>
  <si>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</si>
  <si>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</si>
  <si>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</si>
  <si>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</si>
  <si>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</si>
  <si>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</si>
  <si>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</si>
  <si>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</si>
  <si>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</si>
  <si>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</si>
  <si>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</si>
  <si>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</si>
  <si>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</si>
  <si>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</si>
  <si>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</si>
  <si>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</si>
  <si>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</si>
  <si>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</si>
  <si>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</si>
  <si>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</si>
  <si>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</si>
  <si>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</si>
  <si>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</si>
  <si>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</si>
  <si>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</si>
  <si>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</si>
  <si>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</si>
  <si>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</si>
  <si>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</si>
  <si>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</si>
  <si>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</si>
  <si>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</si>
  <si>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</si>
  <si>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</si>
  <si>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</si>
  <si>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</si>
  <si>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</si>
  <si>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</si>
  <si>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</si>
  <si>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</si>
  <si>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</si>
  <si>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</si>
  <si>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</si>
  <si>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</si>
  <si>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</si>
  <si>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</si>
  <si>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</si>
  <si>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</si>
  <si>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</si>
  <si>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</si>
  <si>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</si>
  <si>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</si>
  <si>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</si>
  <si>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</si>
  <si>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</si>
  <si>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</si>
  <si>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</si>
  <si>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</si>
  <si>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</si>
  <si>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</si>
  <si>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</si>
  <si>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</si>
  <si>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</si>
  <si>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</si>
  <si>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</si>
  <si>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</si>
  <si>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</si>
  <si>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</si>
  <si>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</si>
  <si>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</si>
  <si>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</si>
  <si>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</si>
  <si>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</si>
  <si>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</si>
  <si>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</si>
  <si>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</si>
  <si>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</si>
  <si>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</si>
  <si>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</si>
  <si>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</si>
  <si>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</si>
  <si>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</si>
  <si>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</si>
  <si>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</si>
  <si>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</si>
  <si>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</si>
  <si>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</si>
  <si>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</si>
  <si>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</si>
  <si>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</si>
  <si>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</si>
  <si>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</si>
  <si>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</si>
  <si>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</si>
  <si>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</si>
  <si>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</si>
  <si>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</si>
  <si>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</si>
  <si>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</si>
  <si>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</si>
  <si>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</si>
  <si>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</si>
  <si>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</si>
  <si>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</si>
  <si>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</si>
  <si>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</si>
  <si>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</si>
  <si>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</si>
  <si>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</si>
  <si>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</si>
  <si>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</si>
  <si>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</si>
  <si>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</si>
  <si>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</si>
  <si>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</si>
  <si>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</si>
  <si>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</si>
  <si>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</si>
  <si>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</si>
  <si>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</si>
  <si>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</si>
  <si>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</si>
  <si>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</si>
  <si>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</si>
  <si>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</si>
  <si>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</si>
  <si>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</si>
  <si>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</si>
  <si>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</si>
  <si>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</si>
  <si>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</si>
  <si>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</si>
  <si>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</si>
  <si>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</si>
  <si>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</si>
  <si>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</si>
  <si>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</si>
  <si>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</si>
  <si>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</si>
  <si>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</si>
  <si>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</si>
  <si>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</si>
  <si>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</si>
  <si>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</si>
  <si>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</si>
  <si>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</si>
  <si>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</si>
  <si>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</si>
  <si>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</si>
  <si>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</si>
  <si>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</si>
  <si>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</si>
  <si>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</si>
  <si>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</si>
  <si>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</si>
  <si>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</si>
  <si>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</si>
  <si>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</si>
  <si>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</si>
  <si>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</si>
  <si>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</si>
  <si>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</si>
  <si>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</si>
  <si>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</si>
  <si>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</si>
  <si>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</si>
  <si>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</si>
  <si>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</si>
  <si>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</si>
  <si>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</si>
  <si>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</si>
  <si>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</si>
  <si>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</si>
  <si>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</si>
  <si>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</si>
  <si>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</si>
  <si>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</si>
  <si>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</si>
  <si>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</si>
  <si>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</si>
  <si>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</si>
  <si>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</si>
  <si>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</si>
  <si>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</si>
  <si>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</si>
  <si>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</si>
  <si>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</si>
  <si>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</si>
  <si>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</si>
  <si>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</si>
  <si>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</si>
  <si>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</si>
  <si>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</si>
  <si>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</si>
  <si>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</si>
  <si>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</si>
  <si>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</si>
  <si>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</si>
  <si>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</si>
  <si>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</si>
  <si>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</si>
  <si>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</si>
  <si>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</si>
  <si>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</si>
  <si>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</si>
  <si>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</si>
  <si>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</si>
  <si>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</si>
  <si>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</si>
  <si>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</si>
  <si>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</si>
  <si>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</si>
  <si>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</si>
  <si>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</si>
  <si>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</si>
  <si>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</si>
  <si>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</si>
  <si>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</si>
  <si>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</si>
  <si>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</si>
  <si>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</si>
  <si>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</si>
  <si>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</si>
  <si>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</si>
  <si>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</si>
  <si>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</si>
  <si>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</si>
  <si>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</si>
  <si>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</si>
  <si>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</si>
  <si>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</si>
  <si>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</si>
  <si>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</si>
  <si>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</si>
  <si>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</si>
  <si>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</si>
  <si>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</si>
  <si>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</si>
  <si>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</si>
  <si>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</si>
  <si>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</si>
  <si>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</si>
  <si>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</si>
  <si>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</si>
  <si>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</si>
  <si>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</si>
  <si>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</si>
  <si>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</si>
  <si>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</si>
  <si>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</si>
  <si>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</si>
  <si>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</si>
  <si>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</si>
  <si>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</si>
  <si>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</si>
  <si>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</si>
  <si>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</si>
  <si>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</si>
  <si>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</si>
  <si>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</si>
  <si>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</si>
  <si>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</si>
  <si>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</si>
  <si>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</si>
  <si>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</si>
  <si>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</si>
  <si>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</si>
  <si>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</si>
  <si>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</si>
  <si>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</si>
  <si>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</si>
  <si>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</si>
  <si>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</si>
  <si>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</si>
  <si>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</si>
  <si>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</si>
  <si>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</si>
  <si>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</si>
  <si>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</si>
  <si>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</si>
  <si>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</si>
  <si>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</si>
  <si>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</si>
  <si>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</si>
  <si>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</si>
  <si>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</si>
  <si>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</si>
  <si>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</si>
  <si>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</si>
  <si>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</si>
  <si>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</si>
  <si>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</si>
  <si>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</si>
  <si>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</si>
  <si>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</si>
  <si>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</si>
  <si>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</si>
  <si>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</si>
  <si>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</si>
  <si>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</si>
  <si>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</si>
  <si>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</si>
  <si>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</si>
  <si>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</si>
  <si>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</si>
  <si>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</si>
  <si>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</si>
  <si>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</si>
  <si>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</si>
  <si>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</si>
  <si>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</si>
  <si>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</si>
  <si>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</si>
  <si>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</si>
  <si>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</si>
  <si>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</si>
  <si>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</si>
  <si>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</si>
  <si>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</si>
  <si>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</si>
  <si>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</si>
  <si>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</si>
  <si>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</si>
  <si>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</si>
  <si>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</si>
  <si>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</si>
  <si>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</si>
  <si>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</si>
  <si>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</si>
  <si>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</si>
  <si>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</si>
  <si>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</si>
  <si>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</si>
  <si>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</si>
  <si>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</si>
  <si>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</si>
  <si>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</si>
  <si>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</si>
  <si>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</si>
  <si>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</si>
  <si>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</si>
  <si>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</si>
  <si>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</si>
  <si>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</si>
  <si>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</si>
  <si>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</si>
  <si>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</si>
  <si>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</si>
  <si>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</si>
  <si>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</si>
  <si>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</si>
  <si>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</si>
  <si>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</si>
  <si>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</si>
  <si>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</si>
  <si>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</si>
  <si>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</si>
  <si>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</si>
  <si>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</si>
  <si>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</si>
  <si>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</si>
  <si>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</si>
  <si>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</si>
  <si>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</si>
  <si>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</si>
  <si>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</si>
  <si>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</si>
  <si>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</si>
  <si>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</si>
  <si>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</si>
  <si>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</si>
  <si>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</si>
  <si>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</si>
  <si>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</si>
  <si>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</si>
  <si>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</si>
  <si>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</si>
  <si>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</si>
  <si>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</si>
  <si>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</si>
  <si>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</si>
  <si>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</si>
  <si>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</si>
  <si>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</si>
  <si>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</si>
  <si>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</si>
  <si>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</si>
  <si>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</si>
  <si>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</si>
  <si>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</si>
  <si>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</si>
  <si>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</si>
  <si>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</si>
  <si>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</si>
  <si>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</si>
  <si>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</si>
  <si>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</si>
  <si>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</si>
  <si>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</si>
  <si>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</si>
  <si>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</si>
  <si>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</si>
  <si>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</si>
  <si>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</si>
  <si>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</si>
  <si>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</si>
  <si>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</si>
  <si>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</si>
  <si>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</si>
  <si>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</si>
  <si>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</si>
  <si>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</si>
  <si>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</si>
  <si>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</si>
  <si>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</si>
  <si>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</si>
  <si>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</si>
  <si>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</si>
  <si>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</si>
  <si>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</si>
  <si>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</si>
  <si>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</si>
  <si>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</si>
  <si>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</si>
  <si>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</si>
  <si>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</si>
  <si>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</si>
  <si>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</si>
  <si>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</si>
  <si>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</si>
  <si>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</si>
  <si>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</si>
  <si>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</si>
  <si>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</si>
  <si>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</si>
  <si>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</si>
  <si>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</si>
  <si>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</si>
  <si>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</si>
  <si>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</si>
  <si>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</si>
  <si>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</si>
  <si>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</si>
  <si>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</si>
  <si>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</si>
  <si>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</si>
  <si>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</si>
  <si>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</si>
  <si>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</si>
  <si>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</si>
  <si>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</si>
  <si>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</si>
  <si>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</si>
  <si>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</si>
  <si>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</si>
  <si>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</si>
  <si>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</si>
  <si>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</si>
  <si>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</si>
  <si>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</si>
  <si>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</si>
  <si>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</si>
  <si>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</si>
  <si>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</si>
  <si>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</si>
  <si>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</si>
  <si>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</si>
  <si>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</si>
  <si>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</si>
  <si>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</si>
  <si>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</si>
  <si>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</si>
  <si>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</si>
  <si>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</si>
  <si>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</si>
  <si>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</si>
  <si>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</si>
  <si>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</si>
  <si>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</si>
  <si>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</si>
  <si>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</si>
  <si>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</si>
  <si>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</si>
  <si>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</si>
  <si>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</si>
  <si>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</si>
  <si>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</si>
  <si>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</si>
  <si>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</si>
  <si>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</si>
  <si>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</si>
  <si>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</si>
  <si>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</si>
  <si>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</si>
  <si>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</si>
  <si>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</si>
  <si>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</si>
  <si>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</si>
  <si>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</si>
  <si>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</si>
  <si>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</si>
  <si>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</si>
  <si>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</si>
  <si>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</si>
  <si>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</si>
  <si>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</si>
  <si>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</si>
  <si>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</si>
  <si>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</si>
  <si>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</si>
  <si>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</si>
  <si>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</si>
  <si>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</si>
  <si>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</si>
  <si>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</si>
  <si>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</si>
  <si>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</si>
  <si>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</si>
  <si>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</si>
  <si>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</si>
  <si>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</si>
  <si>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</si>
  <si>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</si>
  <si>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</si>
  <si>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</si>
  <si>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</si>
  <si>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</si>
  <si>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</si>
  <si>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</si>
  <si>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</si>
  <si>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</si>
  <si>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</si>
  <si>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</si>
  <si>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</si>
  <si>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</si>
  <si>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</si>
  <si>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</si>
  <si>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</si>
  <si>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</si>
  <si>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</si>
  <si>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</si>
  <si>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</si>
  <si>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</si>
  <si>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</si>
  <si>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</si>
  <si>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</si>
  <si>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</si>
  <si>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</si>
  <si>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</si>
  <si>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</si>
  <si>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</si>
  <si>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</si>
  <si>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</si>
  <si>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</si>
  <si>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</si>
  <si>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</si>
  <si>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</si>
  <si>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</si>
  <si>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</si>
  <si>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</si>
  <si>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</si>
  <si>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</si>
  <si>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</si>
  <si>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</si>
  <si>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</si>
  <si>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</si>
  <si>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</si>
  <si>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</si>
  <si>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</si>
  <si>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</si>
  <si>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</si>
  <si>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</si>
  <si>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</si>
  <si>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</si>
  <si>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</si>
  <si>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</si>
  <si>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</si>
  <si>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</si>
  <si>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</si>
  <si>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</si>
  <si>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</si>
  <si>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</si>
  <si>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</si>
  <si>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</si>
  <si>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</si>
  <si>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</si>
  <si>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</si>
  <si>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</si>
  <si>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</si>
  <si>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</si>
  <si>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</si>
  <si>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</si>
  <si>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</si>
  <si>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</si>
  <si>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</si>
  <si>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</si>
  <si>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</si>
  <si>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</si>
  <si>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</si>
  <si>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</si>
  <si>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</si>
  <si>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</si>
  <si>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</si>
  <si>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</si>
  <si>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</si>
  <si>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</si>
  <si>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</si>
  <si>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</si>
  <si>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</si>
  <si>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</si>
  <si>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</si>
  <si>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</si>
  <si>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</si>
  <si>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</si>
  <si>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</si>
  <si>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</si>
  <si>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</si>
  <si>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</si>
  <si>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</si>
  <si>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</si>
  <si>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</si>
  <si>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</si>
  <si>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</si>
  <si>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</si>
  <si>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</si>
  <si>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</si>
  <si>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</si>
  <si>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</si>
  <si>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</si>
  <si>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</si>
  <si>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</si>
  <si>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</si>
  <si>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</si>
  <si>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</si>
  <si>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</si>
  <si>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</si>
  <si>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</si>
  <si>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</si>
  <si>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</si>
  <si>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</si>
  <si>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</si>
  <si>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</si>
  <si>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</si>
  <si>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</si>
  <si>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</si>
  <si>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</si>
  <si>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</si>
  <si>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</si>
  <si>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</si>
  <si>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</si>
  <si>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</si>
  <si>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</si>
  <si>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</si>
  <si>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</si>
  <si>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</si>
  <si>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</si>
  <si>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</si>
  <si>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</si>
  <si>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</si>
  <si>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</si>
  <si>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</si>
  <si>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</si>
  <si>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</si>
  <si>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</si>
  <si>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</si>
  <si>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</si>
  <si>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</si>
  <si>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</si>
  <si>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</si>
  <si>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</si>
  <si>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</si>
  <si>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</si>
  <si>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</si>
  <si>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</si>
  <si>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</si>
  <si>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</si>
  <si>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</si>
  <si>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</si>
  <si>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</si>
  <si>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</si>
  <si>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</si>
  <si>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</si>
  <si>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</si>
  <si>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</si>
  <si>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</si>
  <si>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</si>
  <si>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</si>
  <si>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</si>
  <si>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</si>
  <si>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</si>
  <si>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</si>
  <si>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</si>
  <si>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</si>
  <si>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</si>
  <si>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</si>
  <si>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</si>
  <si>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</si>
  <si>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</si>
  <si>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</si>
  <si>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</si>
  <si>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</si>
  <si>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</si>
  <si>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</si>
  <si>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</si>
  <si>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</si>
  <si>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</si>
  <si>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</si>
  <si>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</si>
  <si>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</si>
  <si>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</si>
  <si>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</si>
  <si>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</si>
  <si>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</si>
  <si>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</si>
  <si>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</si>
  <si>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</si>
  <si>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</si>
  <si>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</si>
  <si>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</si>
  <si>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</si>
  <si>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</si>
  <si>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</si>
  <si>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</si>
  <si>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</si>
  <si>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</si>
  <si>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</si>
  <si>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</si>
  <si>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</si>
  <si>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</si>
  <si>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</si>
  <si>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</si>
  <si>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</si>
  <si>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</si>
  <si>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</si>
  <si>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</si>
  <si>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</si>
  <si>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</si>
  <si>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</si>
  <si>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</si>
  <si>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</si>
  <si>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</si>
  <si>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</si>
  <si>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</si>
  <si>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</si>
  <si>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</si>
  <si>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</si>
  <si>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</si>
  <si>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</si>
  <si>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</si>
  <si>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</si>
  <si>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</si>
  <si>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</si>
  <si>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</si>
  <si>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</si>
  <si>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</si>
  <si>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</si>
  <si>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</si>
  <si>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</si>
  <si>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</si>
  <si>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</si>
  <si>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</si>
  <si>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</si>
  <si>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</si>
  <si>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</si>
  <si>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</si>
  <si>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</si>
  <si>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</si>
  <si>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</si>
  <si>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</si>
  <si>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</si>
  <si>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</si>
  <si>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</si>
  <si>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</si>
  <si>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</si>
  <si>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</si>
  <si>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</si>
  <si>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</si>
  <si>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</si>
  <si>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</si>
  <si>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</si>
  <si>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</si>
  <si>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</si>
  <si>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</si>
  <si>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</si>
  <si>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</si>
  <si>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</si>
  <si>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</si>
  <si>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</si>
  <si>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</si>
  <si>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</si>
  <si>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</si>
  <si>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</si>
  <si>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</si>
  <si>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</si>
  <si>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</si>
  <si>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</si>
  <si>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</si>
  <si>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</si>
  <si>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</si>
  <si>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</si>
  <si>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</si>
  <si>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</si>
  <si>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</si>
  <si>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</si>
  <si>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</si>
  <si>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</si>
  <si>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</si>
  <si>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</si>
  <si>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</si>
  <si>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</si>
  <si>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</si>
  <si>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</si>
  <si>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</si>
  <si>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</si>
  <si>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</si>
  <si>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</si>
  <si>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</si>
  <si>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</si>
  <si>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</si>
  <si>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</si>
  <si>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</si>
  <si>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</si>
  <si>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</si>
  <si>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</si>
  <si>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</si>
  <si>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</si>
  <si>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</si>
  <si>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</si>
  <si>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</si>
  <si>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</si>
  <si>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</si>
  <si>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</si>
  <si>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</si>
  <si>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</si>
  <si>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</si>
  <si>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</si>
  <si>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</si>
  <si>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</si>
  <si>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</si>
  <si>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</si>
  <si>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</si>
  <si>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</si>
  <si>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</si>
  <si>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</si>
  <si>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</si>
  <si>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</si>
  <si>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</si>
  <si>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</si>
  <si>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</si>
  <si>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</si>
  <si>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</si>
  <si>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</si>
  <si>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</si>
  <si>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</si>
  <si>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</si>
  <si>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</si>
  <si>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</si>
  <si>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</si>
  <si>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</si>
  <si>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</si>
  <si>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</si>
  <si>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</si>
  <si>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</si>
  <si>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</si>
  <si>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</si>
  <si>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</si>
  <si>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</si>
  <si>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</si>
  <si>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</si>
  <si>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</si>
  <si>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</si>
  <si>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</si>
  <si>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</si>
  <si>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</si>
  <si>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</si>
  <si>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</si>
  <si>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</si>
  <si>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</si>
  <si>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</si>
  <si>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</si>
  <si>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</si>
  <si>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</si>
  <si>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</si>
  <si>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</si>
  <si>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</si>
  <si>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</si>
  <si>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</si>
  <si>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</si>
  <si>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</si>
  <si>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</si>
  <si>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</si>
  <si>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</si>
  <si>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</si>
  <si>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</si>
  <si>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</si>
  <si>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</si>
  <si>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</si>
  <si>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</si>
  <si>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</si>
  <si>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</si>
  <si>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</si>
  <si>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</si>
  <si>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</si>
  <si>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</si>
  <si>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</si>
  <si>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</si>
  <si>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</si>
  <si>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</si>
  <si>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</si>
  <si>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</si>
  <si>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</si>
  <si>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</si>
  <si>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</si>
  <si>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</si>
  <si>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</si>
  <si>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</si>
  <si>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</si>
  <si>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</si>
  <si>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</si>
  <si>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</si>
  <si>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</si>
  <si>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</si>
  <si>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</si>
  <si>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</si>
  <si>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</si>
  <si>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</si>
  <si>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</si>
  <si>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</si>
  <si>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</si>
  <si>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</si>
  <si>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</si>
  <si>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</si>
  <si>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</si>
  <si>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</si>
  <si>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</si>
  <si>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</si>
  <si>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</si>
  <si>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</si>
  <si>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</si>
  <si>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</si>
  <si>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</si>
  <si>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</si>
  <si>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</si>
  <si>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</si>
  <si>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</si>
  <si>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</si>
  <si>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</si>
  <si>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</si>
  <si>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</si>
  <si>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</si>
  <si>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</si>
  <si>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</si>
  <si>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</si>
  <si>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</si>
  <si>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</si>
  <si>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</si>
  <si>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</si>
  <si>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</si>
  <si>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</si>
  <si>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</si>
  <si>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</si>
  <si>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</si>
  <si>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</si>
  <si>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</si>
  <si>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</si>
  <si>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</si>
  <si>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</si>
  <si>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</si>
  <si>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</si>
  <si>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</si>
  <si>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</si>
  <si>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</si>
  <si>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</si>
  <si>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</si>
  <si>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</si>
  <si>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</si>
  <si>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</si>
  <si>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</si>
  <si>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</si>
  <si>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</si>
  <si>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</si>
  <si>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</si>
  <si>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</si>
  <si>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</si>
  <si>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</si>
  <si>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</si>
  <si>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</si>
  <si>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</si>
  <si>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</si>
  <si>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</si>
  <si>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</si>
  <si>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</si>
  <si>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</si>
  <si>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</si>
  <si>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</si>
  <si>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</si>
  <si>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</si>
  <si>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</si>
  <si>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</si>
  <si>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</si>
  <si>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</si>
  <si>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</si>
  <si>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</si>
  <si>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</si>
  <si>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</si>
  <si>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</si>
  <si>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</si>
  <si>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</si>
  <si>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</si>
  <si>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</si>
  <si>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</si>
  <si>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</si>
  <si>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</si>
  <si>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</si>
  <si>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</si>
  <si>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</si>
  <si>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</si>
  <si>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</si>
  <si>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</si>
  <si>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</si>
  <si>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</si>
  <si>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</si>
  <si>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</si>
  <si>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</si>
  <si>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</si>
  <si>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</si>
  <si>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</si>
  <si>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</si>
  <si>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</si>
  <si>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</si>
  <si>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</si>
  <si>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</si>
  <si>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</si>
  <si>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</si>
  <si>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</si>
  <si>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</si>
  <si>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</si>
  <si>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</si>
  <si>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</si>
  <si>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</si>
  <si>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</si>
  <si>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</si>
  <si>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</si>
  <si>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</si>
  <si>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</si>
  <si>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</si>
  <si>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</si>
  <si>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</si>
  <si>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</si>
  <si>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</si>
  <si>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</si>
  <si>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</si>
  <si>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</si>
  <si>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</si>
  <si>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</si>
  <si>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</si>
  <si>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</si>
  <si>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</si>
  <si>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</si>
  <si>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</si>
  <si>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</si>
  <si>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</si>
  <si>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</si>
  <si>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</si>
  <si>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</si>
  <si>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</si>
  <si>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</si>
  <si>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</si>
  <si>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</si>
  <si>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</si>
  <si>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</si>
  <si>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</si>
  <si>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</si>
  <si>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</si>
  <si>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</si>
  <si>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</si>
  <si>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</si>
  <si>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</si>
  <si>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</si>
  <si>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</si>
  <si>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</si>
  <si>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</si>
  <si>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</si>
  <si>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</si>
  <si>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</si>
  <si>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</si>
  <si>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</si>
  <si>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</si>
  <si>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</si>
  <si>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</si>
  <si>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</si>
  <si>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</si>
  <si>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</si>
  <si>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</si>
  <si>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</si>
  <si>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</si>
  <si>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</si>
  <si>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</si>
  <si>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</si>
  <si>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</si>
  <si>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</si>
  <si>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</si>
  <si>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</si>
  <si>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</si>
  <si>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</si>
  <si>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</si>
  <si>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</si>
  <si>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</si>
  <si>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</si>
  <si>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</si>
  <si>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</si>
  <si>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</si>
  <si>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</si>
  <si>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</si>
  <si>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</si>
  <si>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</si>
  <si>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</si>
  <si>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</si>
  <si>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</si>
  <si>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</si>
  <si>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</si>
  <si>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</si>
  <si>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</si>
  <si>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</si>
  <si>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</si>
  <si>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</si>
  <si>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</si>
  <si>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</si>
  <si>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</si>
  <si>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</si>
  <si>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</si>
  <si>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</si>
  <si>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</si>
  <si>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</si>
  <si>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</si>
  <si>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</si>
  <si>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</si>
  <si>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</si>
  <si>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</si>
  <si>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</si>
  <si>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</si>
  <si>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</si>
  <si>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</si>
  <si>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</si>
  <si>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</si>
  <si>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</si>
  <si>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</si>
  <si>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</si>
  <si>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</si>
  <si>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</si>
  <si>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</si>
  <si>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</si>
  <si>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</si>
  <si>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</si>
  <si>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</si>
  <si>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</si>
  <si>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</si>
  <si>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</si>
  <si>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</si>
  <si>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</si>
  <si>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</si>
  <si>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</si>
  <si>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</si>
  <si>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</si>
  <si>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</si>
  <si>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</si>
  <si>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</si>
  <si>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</si>
  <si>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</si>
  <si>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</si>
  <si>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</si>
  <si>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</si>
  <si>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</si>
  <si>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</si>
  <si>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</si>
  <si>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</si>
  <si>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</si>
  <si>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</si>
  <si>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</si>
  <si>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</si>
  <si>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</si>
  <si>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</si>
  <si>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</si>
  <si>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</si>
  <si>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</si>
  <si>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</si>
  <si>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</si>
  <si>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</si>
  <si>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</si>
  <si>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</si>
  <si>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</si>
  <si>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</si>
  <si>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</si>
  <si>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</si>
  <si>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</si>
  <si>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</si>
  <si>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</si>
  <si>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</si>
  <si>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</si>
  <si>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</si>
  <si>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</si>
  <si>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</si>
  <si>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</si>
  <si>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</si>
  <si>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</si>
  <si>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</si>
  <si>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</si>
  <si>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</si>
  <si>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</si>
  <si>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</si>
  <si>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</si>
  <si>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</si>
  <si>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</si>
  <si>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</si>
  <si>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</si>
  <si>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</si>
  <si>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</si>
  <si>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</si>
  <si>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</si>
  <si>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</si>
  <si>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</si>
  <si>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</si>
  <si>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</si>
  <si>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</si>
  <si>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</si>
  <si>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</si>
  <si>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</si>
  <si>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</si>
  <si>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</si>
  <si>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</si>
  <si>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</si>
  <si>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</si>
  <si>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</si>
  <si>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</si>
  <si>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</si>
  <si>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</si>
  <si>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</si>
  <si>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</si>
  <si>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</si>
  <si>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</si>
  <si>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</si>
  <si>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</si>
  <si>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</si>
  <si>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</si>
  <si>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</si>
  <si>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</si>
  <si>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</si>
  <si>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</si>
  <si>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</si>
  <si>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</si>
  <si>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</si>
  <si>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</si>
  <si>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</si>
  <si>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</si>
  <si>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</si>
  <si>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</si>
  <si>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</si>
  <si>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</si>
  <si>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</si>
  <si>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</si>
  <si>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</si>
  <si>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</si>
  <si>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</si>
  <si>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</si>
  <si>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</si>
  <si>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</si>
  <si>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</si>
  <si>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</si>
  <si>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</si>
  <si>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</si>
  <si>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</si>
  <si>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</si>
  <si>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</si>
  <si>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</si>
  <si>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</si>
  <si>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</si>
  <si>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</si>
  <si>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</si>
  <si>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</si>
  <si>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</si>
  <si>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</si>
  <si>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</si>
  <si>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</si>
  <si>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</si>
  <si>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</si>
  <si>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</si>
  <si>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</si>
  <si>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</si>
  <si>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</si>
  <si>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</si>
  <si>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</si>
  <si>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</si>
  <si>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</si>
  <si>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</si>
  <si>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</si>
  <si>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</si>
  <si>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</si>
  <si>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</si>
  <si>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</si>
  <si>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</si>
  <si>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</si>
  <si>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</si>
  <si>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</si>
  <si>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</si>
  <si>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</si>
  <si>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</si>
  <si>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</si>
  <si>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</si>
  <si>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</si>
  <si>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</si>
  <si>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</si>
  <si>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</si>
  <si>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</si>
  <si>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</si>
  <si>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</si>
  <si>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</si>
  <si>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</si>
  <si>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</si>
  <si>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</si>
  <si>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</si>
  <si>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</si>
  <si>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</si>
  <si>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</si>
  <si>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</si>
  <si>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</si>
  <si>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</si>
  <si>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</si>
  <si>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</si>
  <si>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</si>
  <si>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</si>
  <si>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</si>
  <si>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</si>
  <si>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</si>
  <si>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</si>
  <si>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</si>
  <si>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</si>
  <si>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</si>
  <si>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</si>
  <si>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</si>
  <si>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</si>
  <si>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</si>
  <si>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</si>
  <si>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</si>
  <si>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</si>
  <si>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</si>
  <si>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</si>
  <si>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</si>
  <si>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</si>
  <si>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</si>
  <si>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</si>
  <si>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</si>
  <si>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</si>
  <si>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</si>
  <si>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</si>
  <si>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</si>
  <si>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</si>
  <si>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</si>
  <si>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</si>
  <si>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</si>
  <si>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</si>
  <si>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</si>
  <si>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</si>
  <si>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</si>
  <si>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</si>
  <si>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</si>
  <si>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</si>
  <si>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</si>
  <si>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</si>
  <si>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</si>
  <si>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</si>
  <si>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</si>
  <si>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</si>
  <si>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</si>
  <si>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</si>
  <si>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</si>
  <si>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</si>
  <si>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</si>
  <si>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</si>
  <si>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</si>
  <si>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</si>
  <si>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</si>
  <si>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</si>
  <si>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</si>
  <si>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</si>
  <si>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</si>
  <si>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</si>
  <si>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</si>
  <si>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</si>
  <si>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</si>
  <si>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</si>
  <si>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</si>
  <si>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</si>
  <si>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</si>
  <si>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</si>
  <si>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</si>
  <si>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</si>
  <si>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</si>
  <si>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</si>
  <si>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</si>
  <si>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</si>
  <si>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</si>
  <si>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</si>
  <si>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</si>
  <si>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</si>
  <si>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</si>
  <si>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</si>
  <si>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</si>
  <si>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</si>
  <si>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</si>
  <si>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</si>
  <si>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</si>
  <si>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</si>
  <si>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</si>
  <si>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</si>
  <si>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</si>
  <si>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</si>
  <si>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</si>
  <si>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</si>
  <si>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</si>
  <si>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</si>
  <si>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</si>
  <si>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</si>
  <si>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</si>
  <si>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</si>
  <si>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</si>
  <si>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</si>
  <si>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</si>
  <si>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</si>
  <si>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</si>
  <si>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</si>
  <si>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</si>
  <si>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</si>
  <si>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</si>
  <si>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</si>
  <si>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</si>
  <si>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</si>
  <si>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</si>
  <si>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</si>
  <si>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</si>
  <si>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</si>
  <si>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</si>
  <si>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</si>
  <si>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</si>
  <si>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</si>
  <si>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</si>
  <si>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</si>
  <si>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</si>
  <si>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</si>
  <si>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</si>
  <si>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</si>
  <si>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</si>
  <si>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</si>
  <si>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</si>
  <si>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</si>
  <si>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</si>
  <si>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</si>
  <si>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</si>
  <si>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</si>
  <si>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</si>
  <si>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</si>
  <si>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</si>
  <si>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</si>
  <si>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</si>
  <si>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</si>
  <si>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</si>
  <si>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</si>
  <si>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</si>
  <si>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</si>
  <si>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</si>
  <si>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</si>
  <si>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</si>
  <si>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</si>
  <si>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</si>
  <si>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</si>
  <si>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</si>
  <si>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</si>
  <si>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</si>
  <si>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</si>
  <si>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</si>
  <si>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</si>
  <si>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</si>
  <si>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</si>
  <si>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</si>
  <si>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</si>
  <si>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</si>
  <si>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</si>
  <si>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</si>
  <si>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</si>
  <si>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</si>
  <si>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</si>
  <si>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</si>
  <si>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</si>
  <si>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</si>
  <si>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</si>
  <si>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</si>
  <si>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</si>
  <si>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</si>
  <si>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</si>
  <si>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</si>
  <si>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</si>
  <si>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</si>
  <si>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</si>
  <si>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</si>
  <si>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</si>
  <si>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</si>
  <si>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</si>
  <si>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</si>
  <si>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</si>
  <si>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</si>
  <si>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</si>
  <si>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</si>
  <si>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</si>
  <si>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</si>
  <si>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</si>
  <si>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</si>
  <si>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</si>
  <si>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</si>
  <si>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</si>
  <si>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</si>
  <si>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</si>
  <si>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</si>
  <si>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</si>
  <si>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</si>
  <si>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</si>
  <si>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</si>
  <si>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</si>
  <si>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</si>
  <si>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</si>
  <si>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</si>
  <si>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</si>
  <si>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</si>
  <si>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</si>
  <si>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</si>
  <si>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</si>
  <si>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</si>
  <si>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</si>
  <si>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</si>
  <si>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</si>
  <si>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</si>
  <si>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</si>
  <si>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</si>
  <si>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</si>
  <si>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</si>
  <si>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</si>
  <si>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</si>
  <si>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</si>
  <si>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</si>
  <si>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</si>
  <si>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</si>
  <si>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</si>
  <si>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</si>
  <si>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</si>
  <si>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</si>
  <si>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</si>
  <si>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</si>
  <si>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</si>
  <si>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</si>
  <si>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</si>
  <si>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</si>
  <si>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</si>
  <si>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</si>
  <si>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</si>
  <si>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</si>
  <si>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</si>
  <si>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</si>
  <si>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</si>
  <si>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</si>
  <si>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</si>
  <si>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</si>
  <si>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</si>
  <si>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</si>
  <si>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</si>
  <si>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</si>
  <si>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</si>
  <si>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</si>
  <si>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</si>
  <si>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</si>
  <si>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</si>
  <si>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</si>
  <si>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</si>
  <si>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</si>
  <si>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</si>
  <si>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</si>
  <si>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</si>
  <si>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</si>
  <si>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</si>
  <si>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</si>
  <si>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</si>
  <si>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</si>
  <si>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</si>
  <si>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</si>
  <si>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</si>
  <si>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</si>
  <si>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</si>
  <si>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</si>
  <si>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</si>
  <si>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</si>
  <si>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</si>
  <si>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</si>
  <si>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</si>
  <si>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</si>
  <si>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</si>
  <si>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</si>
  <si>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</si>
  <si>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</si>
  <si>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</si>
  <si>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</si>
  <si>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</si>
  <si>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</si>
  <si>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</si>
  <si>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</si>
  <si>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</si>
  <si>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</si>
  <si>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</si>
  <si>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</si>
  <si>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</si>
  <si>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</si>
  <si>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</si>
  <si>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</si>
  <si>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</si>
  <si>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</si>
  <si>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</si>
  <si>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</si>
  <si>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</si>
  <si>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</si>
  <si>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</si>
  <si>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</si>
  <si>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</si>
  <si>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</si>
  <si>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</si>
  <si>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</si>
  <si>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</si>
  <si>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</si>
  <si>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</si>
  <si>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</si>
  <si>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</si>
  <si>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</si>
  <si>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</si>
  <si>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</si>
  <si>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</si>
  <si>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</si>
  <si>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</si>
  <si>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</si>
  <si>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</si>
  <si>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</si>
  <si>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</si>
  <si>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</si>
  <si>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</si>
  <si>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</si>
  <si>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</si>
  <si>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</si>
  <si>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</si>
  <si>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</si>
  <si>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</si>
  <si>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</si>
  <si>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</si>
  <si>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</si>
  <si>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</si>
  <si>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</si>
  <si>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</si>
  <si>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</si>
  <si>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</si>
  <si>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</si>
  <si>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</si>
  <si>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</si>
  <si>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</si>
  <si>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</si>
  <si>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</si>
  <si>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</si>
  <si>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</si>
  <si>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</si>
  <si>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</si>
  <si>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</si>
  <si>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</si>
  <si>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</si>
  <si>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</si>
  <si>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</si>
  <si>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</si>
  <si>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</si>
  <si>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</si>
  <si>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</si>
  <si>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</si>
  <si>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</si>
  <si>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</si>
  <si>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</si>
  <si>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</si>
  <si>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</si>
  <si>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</si>
  <si>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</si>
  <si>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</si>
  <si>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</si>
  <si>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</si>
  <si>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</si>
  <si>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</si>
  <si>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</si>
  <si>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</si>
  <si>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</si>
  <si>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</si>
  <si>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</si>
  <si>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</si>
  <si>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</si>
  <si>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</si>
  <si>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</si>
  <si>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</si>
  <si>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</si>
  <si>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</si>
  <si>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</si>
  <si>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</si>
  <si>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</si>
  <si>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</si>
  <si>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</si>
  <si>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</si>
  <si>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</si>
  <si>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</si>
  <si>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</si>
  <si>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</si>
  <si>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</si>
  <si>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</si>
  <si>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</si>
  <si>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</si>
  <si>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</si>
  <si>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</si>
  <si>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</si>
  <si>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</si>
  <si>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</si>
  <si>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</si>
  <si>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</si>
  <si>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</si>
  <si>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</si>
  <si>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</si>
  <si>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</si>
  <si>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</si>
  <si>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</si>
  <si>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</si>
  <si>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</si>
  <si>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</si>
  <si>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</si>
  <si>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</si>
  <si>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</si>
  <si>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</si>
  <si>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</si>
  <si>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</si>
  <si>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</si>
  <si>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</si>
  <si>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</si>
  <si>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</si>
  <si>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</si>
  <si>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</si>
  <si>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</si>
  <si>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</si>
  <si>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</si>
  <si>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</si>
  <si>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</si>
  <si>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</si>
  <si>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</si>
  <si>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</si>
  <si>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</si>
  <si>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</si>
  <si>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</si>
  <si>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</si>
  <si>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</si>
  <si>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</si>
  <si>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</si>
  <si>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</si>
  <si>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</si>
  <si>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</si>
  <si>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</si>
  <si>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</si>
  <si>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</si>
  <si>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</si>
  <si>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</si>
  <si>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</si>
  <si>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</si>
  <si>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</si>
  <si>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</si>
  <si>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</si>
  <si>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</si>
  <si>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</si>
  <si>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</si>
  <si>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</si>
  <si>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</si>
  <si>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</si>
  <si>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</si>
  <si>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</si>
  <si>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</si>
  <si>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</si>
  <si>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</si>
  <si>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</si>
  <si>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</si>
  <si>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</si>
  <si>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</si>
  <si>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</si>
  <si>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</si>
  <si>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</si>
  <si>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</si>
  <si>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</si>
  <si>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</si>
  <si>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</si>
  <si>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</si>
  <si>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</si>
  <si>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</si>
  <si>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</si>
  <si>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</si>
  <si>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</si>
  <si>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</si>
  <si>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</si>
  <si>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</si>
  <si>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</si>
  <si>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</si>
  <si>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</si>
  <si>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</si>
  <si>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</si>
  <si>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</si>
  <si>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</si>
  <si>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</si>
  <si>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</si>
  <si>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</si>
  <si>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</si>
  <si>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</si>
  <si>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</si>
  <si>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</si>
  <si>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</si>
  <si>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</si>
  <si>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</si>
  <si>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</si>
  <si>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</si>
  <si>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</si>
  <si>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</si>
  <si>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</si>
  <si>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</si>
  <si>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</si>
  <si>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</si>
  <si>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</si>
  <si>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</si>
  <si>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</si>
  <si>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</si>
  <si>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</si>
  <si>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</si>
  <si>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</si>
  <si>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</si>
  <si>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</si>
  <si>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</si>
  <si>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</si>
  <si>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</si>
  <si>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</si>
  <si>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</si>
  <si>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</si>
  <si>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</si>
  <si>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</si>
  <si>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</si>
  <si>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</si>
  <si>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</si>
  <si>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</si>
  <si>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</si>
  <si>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</si>
  <si>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</si>
  <si>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</si>
  <si>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</si>
  <si>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</si>
  <si>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</si>
  <si>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</si>
  <si>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</si>
  <si>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</si>
  <si>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</si>
  <si>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</si>
  <si>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</si>
  <si>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</si>
  <si>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</si>
  <si>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</si>
  <si>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</si>
  <si>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</si>
  <si>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</si>
  <si>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</si>
  <si>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</si>
  <si>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</si>
  <si>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</si>
  <si>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</si>
  <si>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</si>
  <si>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</si>
  <si>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</si>
  <si>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</si>
  <si>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</si>
  <si>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</si>
  <si>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</si>
  <si>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</si>
  <si>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</si>
  <si>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</si>
  <si>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</si>
  <si>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</si>
  <si>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</si>
  <si>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</si>
  <si>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</si>
  <si>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</si>
  <si>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</si>
  <si>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</si>
  <si>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</si>
  <si>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</si>
  <si>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</si>
  <si>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</si>
  <si>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</si>
  <si>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</si>
  <si>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</si>
  <si>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</si>
  <si>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</si>
  <si>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</si>
  <si>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</si>
  <si>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</si>
  <si>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</si>
  <si>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</si>
  <si>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</si>
  <si>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</si>
  <si>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</si>
  <si>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</si>
  <si>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</si>
  <si>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</si>
  <si>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</si>
  <si>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</si>
  <si>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</si>
  <si>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</si>
  <si>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</si>
  <si>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</si>
  <si>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</si>
  <si>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</si>
  <si>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</si>
  <si>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</si>
  <si>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</si>
  <si>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</si>
  <si>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</si>
  <si>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</si>
  <si>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</si>
  <si>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</si>
  <si>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</si>
  <si>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</si>
  <si>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</si>
  <si>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</si>
  <si>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</si>
  <si>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</si>
  <si>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</si>
  <si>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</si>
  <si>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</si>
  <si>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</si>
  <si>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</si>
  <si>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</si>
  <si>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</si>
  <si>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</si>
  <si>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</si>
  <si>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</si>
  <si>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</si>
  <si>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</si>
  <si>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</si>
  <si>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</si>
  <si>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</si>
  <si>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</si>
  <si>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</si>
  <si>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</si>
  <si>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</si>
  <si>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</si>
  <si>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</si>
  <si>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</si>
  <si>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</si>
  <si>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</si>
  <si>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</si>
  <si>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</si>
  <si>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</si>
  <si>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</si>
  <si>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</si>
  <si>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</si>
  <si>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</si>
  <si>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</si>
  <si>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</si>
  <si>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</si>
  <si>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</si>
  <si>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</si>
  <si>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</si>
  <si>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</si>
  <si>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</si>
  <si>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</si>
  <si>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</si>
  <si>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</si>
  <si>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</si>
  <si>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</si>
  <si>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</si>
  <si>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</si>
  <si>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</si>
  <si>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</si>
  <si>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</si>
  <si>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</si>
  <si>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</si>
  <si>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</si>
  <si>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</si>
  <si>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</si>
  <si>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</si>
  <si>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</si>
  <si>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</si>
  <si>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</si>
  <si>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</si>
  <si>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</si>
  <si>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</si>
  <si>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</si>
  <si>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</si>
  <si>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</si>
  <si>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</si>
  <si>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</si>
  <si>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</si>
  <si>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</si>
  <si>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</si>
  <si>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</si>
  <si>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</si>
  <si>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</si>
  <si>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</si>
  <si>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</si>
  <si>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</si>
  <si>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</si>
  <si>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</si>
  <si>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</si>
  <si>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</si>
  <si>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</si>
  <si>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</si>
  <si>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</si>
  <si>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</si>
  <si>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</si>
  <si>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</si>
  <si>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</si>
  <si>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</si>
  <si>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</si>
  <si>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</si>
  <si>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</si>
  <si>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</si>
  <si>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</si>
  <si>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</si>
  <si>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</si>
  <si>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</si>
  <si>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</si>
  <si>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</si>
  <si>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</si>
  <si>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</si>
  <si>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</si>
  <si>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</si>
  <si>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</si>
  <si>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</si>
  <si>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</si>
  <si>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</si>
  <si>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</si>
  <si>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</si>
  <si>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</si>
  <si>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</si>
  <si>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</si>
  <si>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</si>
  <si>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</si>
  <si>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</si>
  <si>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</si>
  <si>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</si>
  <si>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</si>
  <si>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</si>
  <si>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</si>
  <si>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</si>
  <si>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</si>
  <si>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</si>
  <si>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</si>
  <si>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</si>
  <si>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</si>
  <si>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</si>
  <si>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</si>
  <si>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</si>
  <si>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</si>
  <si>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</si>
  <si>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</si>
  <si>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</si>
  <si>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</si>
  <si>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</si>
  <si>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</si>
  <si>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</si>
  <si>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</si>
  <si>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</si>
  <si>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</si>
  <si>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</si>
  <si>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</si>
  <si>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</si>
  <si>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</si>
  <si>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</si>
  <si>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</si>
  <si>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</si>
  <si>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</si>
  <si>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</si>
  <si>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</si>
  <si>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</si>
  <si>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</si>
  <si>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</si>
  <si>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</si>
  <si>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</si>
  <si>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</si>
  <si>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</si>
  <si>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</si>
  <si>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</si>
  <si>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</si>
  <si>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</si>
  <si>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</si>
  <si>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</si>
  <si>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</si>
  <si>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</si>
  <si>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</si>
  <si>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</si>
  <si>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</si>
  <si>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</si>
  <si>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</si>
  <si>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</si>
  <si>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</si>
  <si>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</si>
  <si>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</si>
  <si>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</si>
  <si>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</si>
  <si>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</si>
  <si>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</si>
  <si>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</si>
  <si>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</si>
  <si>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</si>
  <si>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</si>
  <si>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</si>
  <si>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</si>
  <si>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</si>
  <si>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</si>
  <si>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</si>
  <si>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</si>
  <si>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</si>
  <si>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</si>
  <si>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</si>
  <si>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</si>
  <si>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</si>
  <si>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</si>
  <si>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</si>
  <si>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</si>
  <si>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</si>
  <si>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</si>
  <si>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</si>
  <si>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</si>
  <si>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</si>
  <si>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</si>
  <si>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</si>
  <si>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</si>
  <si>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</si>
  <si>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</si>
  <si>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</si>
  <si>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</si>
  <si>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</si>
  <si>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</si>
  <si>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</si>
  <si>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</si>
  <si>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</si>
  <si>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</si>
  <si>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</si>
  <si>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</si>
  <si>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</si>
  <si>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</si>
  <si>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</si>
  <si>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</si>
  <si>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</si>
  <si>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</si>
  <si>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</si>
  <si>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</si>
  <si>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</si>
  <si>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</si>
  <si>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</si>
  <si>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</si>
  <si>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</si>
  <si>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</si>
  <si>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</si>
  <si>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</si>
  <si>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</si>
  <si>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</si>
  <si>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</si>
  <si>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</si>
  <si>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</si>
  <si>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</si>
  <si>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</si>
  <si>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</si>
  <si>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</si>
  <si>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</si>
  <si>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</si>
  <si>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</si>
  <si>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</si>
  <si>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</si>
  <si>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</si>
  <si>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</si>
  <si>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</si>
  <si>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</si>
  <si>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</si>
  <si>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</si>
  <si>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</si>
  <si>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</si>
  <si>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</si>
  <si>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</si>
  <si>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</si>
  <si>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</si>
  <si>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</si>
  <si>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</si>
  <si>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</si>
  <si>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</si>
  <si>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</si>
  <si>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</si>
  <si>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</si>
  <si>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</si>
  <si>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</si>
  <si>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</si>
  <si>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</si>
  <si>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</si>
  <si>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</si>
  <si>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</si>
  <si>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</si>
  <si>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</si>
  <si>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</si>
  <si>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</si>
  <si>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</si>
  <si>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</si>
  <si>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</si>
  <si>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</si>
  <si>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</si>
  <si>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</si>
  <si>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</si>
  <si>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</si>
  <si>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</si>
  <si>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</si>
  <si>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</si>
  <si>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</si>
  <si>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</si>
  <si>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</si>
  <si>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</si>
  <si>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</si>
  <si>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</si>
  <si>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</si>
  <si>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</si>
  <si>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</si>
  <si>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</si>
  <si>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</si>
  <si>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</si>
  <si>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</si>
  <si>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</si>
  <si>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</si>
  <si>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</si>
  <si>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</si>
  <si>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</si>
  <si>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</si>
  <si>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</si>
  <si>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</si>
  <si>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</si>
  <si>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</si>
  <si>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</si>
  <si>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</si>
  <si>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</si>
  <si>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</si>
  <si>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</si>
  <si>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</si>
  <si>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</si>
  <si>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</si>
  <si>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</si>
  <si>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</si>
  <si>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</si>
  <si>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</si>
  <si>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</si>
  <si>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</si>
  <si>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</si>
  <si>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</si>
  <si>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</si>
  <si>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</si>
  <si>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</si>
  <si>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</si>
  <si>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</si>
  <si>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</si>
  <si>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</si>
  <si>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</si>
  <si>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</si>
  <si>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</si>
  <si>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</si>
  <si>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</si>
  <si>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</si>
  <si>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</si>
  <si>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</si>
  <si>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</si>
  <si>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</si>
  <si>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</si>
  <si>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</si>
  <si>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</si>
  <si>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</si>
  <si>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</si>
  <si>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</si>
  <si>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</si>
  <si>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</si>
  <si>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</si>
  <si>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</si>
  <si>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</si>
  <si>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</si>
  <si>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</si>
  <si>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</si>
  <si>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</si>
  <si>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</si>
  <si>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</si>
  <si>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</si>
  <si>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</si>
  <si>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</si>
  <si>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</si>
  <si>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</si>
  <si>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</si>
  <si>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</si>
  <si>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</si>
  <si>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</si>
  <si>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</si>
  <si>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</si>
  <si>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</si>
  <si>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</si>
  <si>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</si>
  <si>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</si>
  <si>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</si>
  <si>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</si>
  <si>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</si>
  <si>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</si>
  <si>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</si>
  <si>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</si>
  <si>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</si>
  <si>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</si>
  <si>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</si>
  <si>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</si>
  <si>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</si>
  <si>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</si>
  <si>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</si>
  <si>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</si>
  <si>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</si>
  <si>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</si>
  <si>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</si>
  <si>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</si>
  <si>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</si>
  <si>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</si>
  <si>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</si>
  <si>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</si>
  <si>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</si>
  <si>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</si>
  <si>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</si>
  <si>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</si>
  <si>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</si>
  <si>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</si>
  <si>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</si>
  <si>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</si>
  <si>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</si>
  <si>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</si>
  <si>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</si>
  <si>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</si>
  <si>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</si>
  <si>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</si>
  <si>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</si>
  <si>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</si>
  <si>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</si>
  <si>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</si>
  <si>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</si>
  <si>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</si>
  <si>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</si>
  <si>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</si>
  <si>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</si>
  <si>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</si>
  <si>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</si>
  <si>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</si>
  <si>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</si>
  <si>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</si>
  <si>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</si>
  <si>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</si>
  <si>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</si>
  <si>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</si>
  <si>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</si>
  <si>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</si>
  <si>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</si>
  <si>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</si>
  <si>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</si>
  <si>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</si>
  <si>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</si>
  <si>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</si>
  <si>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</si>
  <si>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</si>
  <si>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</si>
  <si>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</si>
  <si>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</si>
  <si>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</si>
  <si>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</si>
  <si>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</si>
  <si>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</si>
  <si>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</si>
  <si>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</si>
  <si>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</si>
  <si>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</si>
  <si>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</si>
  <si>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</si>
  <si>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</si>
  <si>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</si>
  <si>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</si>
  <si>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</si>
  <si>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</si>
  <si>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</si>
  <si>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</si>
  <si>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</si>
  <si>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</si>
  <si>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</si>
  <si>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</si>
  <si>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</si>
  <si>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</si>
  <si>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</si>
  <si>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</si>
  <si>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</si>
  <si>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</si>
  <si>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</si>
  <si>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</si>
  <si>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</si>
  <si>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</si>
  <si>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</si>
  <si>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</si>
  <si>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</si>
  <si>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</si>
  <si>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</si>
  <si>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</si>
  <si>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</si>
  <si>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</si>
  <si>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</si>
  <si>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</si>
  <si>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</si>
  <si>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</si>
  <si>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</si>
  <si>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</si>
  <si>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</si>
  <si>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</si>
  <si>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</si>
  <si>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</si>
  <si>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</si>
  <si>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</si>
  <si>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</si>
  <si>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</si>
  <si>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</si>
  <si>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</si>
  <si>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</si>
  <si>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</si>
  <si>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</si>
  <si>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</si>
  <si>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</si>
  <si>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</si>
  <si>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</si>
  <si>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</si>
  <si>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</si>
  <si>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</si>
  <si>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</si>
  <si>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</si>
  <si>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</si>
  <si>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</si>
  <si>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</si>
  <si>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</si>
  <si>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</si>
  <si>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</si>
  <si>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</si>
  <si>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</si>
  <si>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</si>
  <si>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</si>
  <si>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</si>
  <si>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</si>
  <si>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</si>
  <si>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</si>
  <si>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</si>
  <si>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</si>
  <si>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</si>
  <si>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</si>
  <si>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</si>
  <si>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</si>
  <si>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</si>
  <si>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</si>
  <si>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</si>
  <si>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</si>
  <si>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</si>
  <si>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</si>
  <si>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</si>
  <si>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</si>
  <si>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</si>
  <si>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</si>
  <si>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</si>
  <si>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</si>
  <si>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</si>
  <si>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</si>
  <si>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</si>
  <si>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</si>
  <si>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</si>
  <si>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</si>
  <si>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</si>
  <si>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</si>
  <si>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</si>
  <si>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</si>
  <si>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</si>
  <si>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</si>
  <si>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</si>
  <si>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</si>
  <si>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</si>
  <si>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</si>
  <si>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</si>
  <si>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</si>
  <si>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</si>
  <si>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</si>
  <si>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</si>
  <si>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</si>
  <si>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</si>
  <si>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</si>
  <si>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</si>
  <si>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</si>
  <si>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</si>
  <si>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</si>
  <si>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</si>
  <si>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</si>
  <si>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</si>
  <si>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</si>
  <si>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</si>
  <si>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</si>
  <si>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</si>
  <si>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</si>
  <si>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</si>
  <si>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</si>
  <si>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</si>
  <si>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</si>
  <si>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</si>
  <si>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</si>
  <si>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</si>
  <si>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</si>
  <si>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</si>
  <si>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</si>
  <si>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</si>
  <si>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</si>
  <si>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</si>
  <si>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</si>
  <si>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</si>
  <si>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</si>
  <si>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</si>
  <si>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</si>
  <si>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</si>
  <si>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</si>
  <si>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</si>
  <si>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</si>
  <si>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</si>
  <si>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</si>
  <si>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</si>
  <si>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</si>
  <si>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</si>
  <si>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</si>
  <si>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</si>
  <si>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</si>
  <si>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</si>
  <si>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</si>
  <si>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</si>
  <si>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</si>
  <si>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</si>
  <si>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</si>
  <si>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</si>
  <si>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</si>
  <si>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</si>
  <si>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</si>
  <si>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</si>
  <si>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</si>
  <si>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</si>
  <si>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</si>
  <si>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</si>
  <si>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</si>
  <si>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</si>
  <si>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</si>
  <si>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</si>
  <si>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</si>
  <si>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</si>
  <si>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</si>
  <si>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</si>
  <si>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</si>
  <si>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</si>
  <si>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</si>
  <si>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</si>
  <si>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</si>
  <si>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</si>
  <si>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</si>
  <si>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</si>
  <si>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</si>
  <si>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</si>
  <si>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</si>
  <si>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</si>
  <si>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</si>
  <si>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</si>
  <si>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</si>
  <si>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</si>
  <si>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</si>
  <si>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</si>
  <si>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</si>
  <si>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</si>
  <si>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</si>
  <si>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</si>
  <si>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</si>
  <si>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</si>
  <si>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</si>
  <si>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</si>
  <si>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</si>
  <si>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</si>
  <si>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</si>
  <si>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</si>
  <si>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</si>
  <si>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</si>
  <si>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</si>
  <si>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</si>
  <si>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</si>
  <si>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</si>
  <si>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</si>
  <si>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</si>
  <si>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</si>
  <si>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</si>
  <si>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</si>
  <si>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</si>
  <si>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</si>
  <si>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</si>
  <si>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</si>
  <si>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</si>
  <si>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</si>
  <si>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</si>
  <si>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</si>
  <si>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</si>
  <si>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</si>
  <si>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</si>
  <si>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</si>
  <si>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</si>
  <si>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</si>
  <si>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</si>
  <si>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</si>
  <si>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</si>
  <si>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</si>
  <si>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</si>
  <si>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</si>
  <si>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</si>
  <si>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</si>
  <si>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</si>
  <si>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</si>
  <si>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</si>
  <si>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</si>
  <si>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</si>
  <si>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</si>
  <si>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</si>
  <si>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</si>
  <si>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</si>
  <si>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</si>
  <si>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</si>
  <si>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</si>
  <si>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</si>
  <si>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</si>
  <si>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</si>
  <si>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</si>
  <si>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</si>
  <si>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</si>
  <si>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</si>
  <si>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</si>
  <si>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</si>
  <si>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</si>
  <si>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</si>
  <si>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</si>
  <si>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</si>
  <si>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</si>
  <si>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</si>
  <si>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</si>
  <si>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</si>
  <si>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</si>
  <si>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</si>
  <si>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</si>
  <si>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</si>
  <si>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</si>
  <si>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</si>
  <si>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</si>
  <si>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</si>
  <si>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</si>
  <si>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</si>
  <si>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</si>
  <si>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</si>
  <si>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</si>
  <si>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</si>
  <si>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</si>
  <si>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</si>
  <si>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</si>
  <si>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</si>
  <si>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</si>
  <si>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</si>
  <si>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</si>
  <si>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</si>
  <si>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</si>
  <si>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</si>
  <si>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</si>
  <si>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</si>
  <si>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</si>
  <si>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</si>
  <si>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</si>
  <si>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</si>
  <si>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</si>
  <si>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</si>
  <si>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</si>
  <si>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</si>
  <si>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</si>
  <si>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</si>
  <si>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</si>
  <si>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</si>
  <si>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</si>
  <si>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</si>
  <si>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</si>
  <si>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</si>
  <si>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</si>
  <si>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</si>
  <si>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</si>
  <si>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</si>
  <si>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</si>
  <si>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</si>
  <si>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</si>
  <si>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</si>
  <si>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</si>
  <si>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</si>
  <si>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</si>
  <si>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</si>
  <si>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</si>
  <si>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</si>
  <si>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</si>
  <si>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</si>
  <si>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</si>
  <si>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</si>
  <si>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</si>
  <si>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</si>
  <si>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</si>
  <si>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</si>
  <si>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</si>
  <si>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</si>
  <si>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</si>
  <si>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</si>
  <si>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</si>
  <si>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</si>
  <si>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</si>
  <si>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</si>
  <si>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</si>
  <si>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</si>
  <si>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</si>
  <si>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</si>
  <si>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</si>
  <si>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</si>
  <si>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</si>
  <si>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</si>
  <si>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</si>
  <si>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</si>
  <si>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</si>
  <si>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</si>
  <si>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</si>
  <si>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</si>
  <si>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</si>
  <si>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</si>
  <si>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</si>
  <si>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</si>
  <si>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</si>
  <si>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</si>
  <si>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</si>
  <si>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</si>
  <si>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</si>
  <si>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</si>
  <si>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</si>
  <si>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</si>
  <si>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</si>
  <si>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</si>
  <si>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</si>
  <si>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</si>
  <si>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</si>
  <si>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</si>
  <si>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</si>
  <si>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</si>
  <si>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</si>
  <si>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</si>
  <si>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</si>
  <si>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</si>
  <si>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</si>
  <si>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</si>
  <si>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</si>
  <si>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</si>
  <si>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</si>
  <si>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</si>
  <si>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</si>
  <si>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</si>
  <si>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</si>
  <si>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</si>
  <si>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</si>
  <si>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</si>
  <si>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</si>
  <si>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</si>
  <si>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</si>
  <si>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</si>
  <si>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</si>
  <si>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</si>
  <si>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</si>
  <si>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</si>
  <si>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</si>
  <si>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</si>
  <si>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</si>
  <si>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</si>
  <si>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</si>
  <si>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</si>
  <si>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</si>
  <si>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</si>
  <si>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</si>
  <si>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</si>
  <si>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</si>
  <si>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</si>
  <si>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</si>
  <si>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</si>
  <si>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</si>
  <si>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</si>
  <si>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</si>
  <si>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</si>
  <si>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</si>
  <si>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</si>
  <si>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</si>
  <si>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</si>
  <si>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</si>
  <si>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</si>
  <si>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</si>
  <si>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</si>
  <si>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</si>
  <si>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</si>
  <si>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</si>
  <si>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</si>
  <si>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</si>
  <si>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</si>
  <si>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</si>
  <si>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</si>
  <si>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</si>
  <si>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</si>
  <si>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</si>
  <si>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</si>
  <si>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</si>
  <si>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</si>
  <si>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</si>
  <si>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</si>
  <si>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</si>
  <si>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</si>
  <si>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</si>
  <si>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</si>
  <si>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</si>
  <si>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</si>
  <si>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</si>
  <si>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</si>
  <si>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</si>
  <si>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</si>
  <si>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</si>
  <si>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</si>
  <si>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</si>
  <si>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</si>
  <si>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</si>
  <si>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</si>
  <si>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</si>
  <si>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</si>
  <si>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</si>
  <si>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</si>
  <si>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</si>
  <si>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</si>
  <si>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</si>
  <si>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</si>
  <si>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</si>
  <si>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</si>
  <si>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</si>
  <si>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</si>
  <si>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</si>
  <si>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</si>
  <si>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</si>
  <si>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</si>
  <si>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</si>
  <si>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</si>
  <si>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</si>
  <si>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</si>
  <si>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</si>
  <si>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</si>
  <si>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</si>
  <si>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</si>
  <si>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</si>
  <si>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</si>
  <si>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</si>
  <si>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</si>
  <si>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</si>
  <si>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</si>
  <si>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</si>
  <si>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</si>
  <si>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</si>
  <si>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</si>
  <si>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</si>
  <si>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</si>
  <si>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</si>
  <si>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</si>
  <si>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</si>
  <si>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</si>
  <si>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</si>
  <si>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</si>
  <si>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</si>
  <si>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</si>
  <si>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</si>
  <si>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</si>
  <si>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</si>
  <si>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</si>
  <si>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</si>
  <si>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</si>
  <si>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</si>
  <si>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</si>
  <si>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</si>
  <si>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</si>
  <si>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</si>
  <si>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</si>
  <si>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</si>
  <si>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</si>
  <si>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</si>
  <si>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</si>
  <si>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</si>
  <si>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</si>
  <si>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</si>
  <si>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</si>
  <si>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</si>
  <si>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</si>
  <si>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</si>
  <si>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</si>
  <si>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</si>
  <si>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</si>
  <si>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</si>
  <si>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</si>
  <si>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</si>
  <si>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</si>
  <si>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</si>
  <si>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</si>
  <si>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</si>
  <si>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</si>
  <si>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</si>
  <si>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</si>
  <si>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</si>
  <si>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</si>
  <si>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</si>
  <si>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</si>
  <si>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</si>
  <si>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</si>
  <si>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</si>
  <si>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</si>
  <si>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</si>
  <si>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</si>
  <si>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</si>
  <si>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</si>
  <si>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</si>
  <si>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</si>
  <si>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</si>
  <si>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</si>
  <si>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</si>
  <si>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</si>
  <si>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</si>
  <si>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</si>
  <si>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</si>
  <si>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</si>
  <si>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</si>
  <si>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</si>
  <si>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</si>
  <si>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</si>
  <si>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</si>
  <si>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</si>
  <si>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</si>
  <si>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</si>
  <si>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</si>
  <si>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</si>
  <si>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</si>
  <si>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</si>
  <si>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</si>
  <si>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</si>
  <si>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</si>
  <si>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</si>
  <si>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</si>
  <si>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</si>
  <si>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</si>
  <si>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</si>
  <si>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</si>
  <si>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</si>
  <si>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</si>
  <si>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</si>
  <si>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</si>
  <si>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</si>
  <si>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</si>
  <si>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</si>
  <si>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</si>
  <si>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</si>
  <si>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</si>
  <si>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</si>
  <si>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</si>
  <si>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</si>
  <si>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</si>
  <si>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</si>
  <si>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</si>
  <si>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</si>
  <si>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</si>
  <si>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</si>
  <si>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</si>
  <si>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</si>
  <si>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</si>
  <si>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</si>
  <si>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</si>
  <si>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</si>
  <si>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</si>
  <si>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</si>
  <si>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</si>
  <si>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</si>
  <si>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</si>
  <si>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</si>
  <si>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</si>
  <si>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</si>
  <si>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</si>
  <si>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</si>
  <si>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</si>
  <si>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</si>
  <si>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</si>
  <si>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</si>
  <si>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</si>
  <si>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</si>
  <si>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</si>
  <si>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</si>
  <si>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</si>
  <si>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</si>
  <si>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</si>
  <si>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</si>
  <si>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</si>
  <si>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</si>
  <si>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</si>
  <si>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</si>
  <si>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</si>
  <si>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</si>
  <si>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</si>
  <si>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</si>
  <si>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</si>
  <si>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</si>
  <si>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</si>
  <si>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</si>
  <si>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</si>
  <si>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</si>
  <si>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</si>
  <si>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</si>
  <si>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</si>
  <si>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</si>
  <si>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</si>
  <si>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</si>
  <si>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</si>
  <si>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</si>
  <si>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</si>
  <si>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</si>
  <si>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</si>
  <si>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</si>
  <si>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</si>
  <si>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</si>
  <si>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</si>
  <si>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</si>
  <si>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</si>
  <si>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</si>
  <si>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</si>
  <si>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</si>
  <si>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</si>
  <si>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</si>
  <si>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</si>
  <si>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</si>
  <si>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</si>
  <si>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</si>
  <si>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</si>
  <si>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</si>
  <si>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</si>
  <si>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</si>
  <si>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</si>
  <si>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</si>
  <si>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</si>
  <si>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</si>
  <si>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</si>
  <si>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</si>
  <si>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</si>
  <si>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</si>
  <si>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</si>
  <si>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</si>
  <si>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</si>
  <si>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</si>
  <si>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</si>
  <si>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</si>
  <si>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</si>
  <si>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</si>
  <si>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</si>
  <si>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</si>
  <si>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</si>
  <si>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</si>
  <si>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</si>
  <si>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</si>
  <si>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</si>
  <si>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</si>
  <si>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</si>
  <si>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</si>
  <si>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</si>
  <si>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</si>
  <si>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</si>
  <si>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</si>
  <si>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</si>
  <si>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</si>
  <si>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</si>
  <si>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</si>
  <si>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</si>
  <si>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</si>
  <si>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</si>
  <si>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</si>
  <si>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</si>
  <si>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</si>
  <si>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</si>
  <si>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</si>
  <si>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</si>
  <si>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</si>
  <si>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</si>
  <si>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</si>
  <si>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</si>
  <si>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</si>
  <si>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</si>
  <si>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</si>
  <si>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</si>
  <si>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</si>
  <si>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</si>
  <si>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</si>
  <si>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</si>
  <si>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</si>
  <si>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</si>
  <si>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</si>
  <si>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</si>
  <si>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</si>
  <si>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</si>
  <si>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</si>
  <si>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</si>
  <si>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</si>
  <si>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</si>
  <si>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</si>
  <si>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</si>
  <si>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</si>
  <si>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</si>
  <si>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</si>
  <si>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</si>
  <si>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</si>
  <si>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</si>
  <si>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</si>
  <si>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</si>
  <si>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</si>
  <si>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</si>
  <si>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</si>
  <si>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</si>
  <si>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</si>
  <si>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</si>
  <si>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</si>
  <si>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</si>
  <si>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</si>
  <si>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</si>
  <si>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</si>
  <si>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</si>
  <si>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</si>
  <si>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</si>
  <si>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</si>
  <si>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</si>
  <si>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</si>
  <si>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</si>
  <si>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</si>
  <si>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</si>
  <si>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</si>
  <si>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</si>
  <si>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</si>
  <si>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</si>
  <si>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</si>
  <si>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</si>
  <si>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</si>
  <si>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</si>
  <si>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</si>
  <si>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</si>
  <si>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</si>
  <si>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</si>
  <si>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</si>
  <si>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</si>
  <si>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</si>
  <si>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</si>
  <si>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</si>
  <si>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</si>
  <si>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</si>
  <si>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</si>
  <si>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</si>
  <si>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</si>
  <si>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</si>
  <si>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</si>
  <si>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</si>
  <si>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</si>
  <si>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</si>
  <si>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</si>
  <si>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</si>
  <si>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</si>
  <si>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</si>
  <si>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</si>
  <si>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</si>
  <si>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</si>
  <si>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</si>
  <si>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</si>
  <si>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</si>
  <si>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</si>
  <si>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</si>
  <si>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</si>
  <si>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</si>
  <si>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</si>
  <si>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</si>
  <si>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</si>
  <si>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</si>
  <si>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</si>
  <si>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</si>
  <si>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</si>
  <si>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</si>
  <si>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</si>
  <si>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</si>
  <si>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</si>
  <si>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</si>
  <si>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</si>
  <si>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</si>
  <si>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</si>
  <si>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</si>
  <si>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</si>
  <si>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</si>
  <si>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</si>
  <si>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</si>
  <si>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</si>
  <si>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</si>
  <si>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</si>
  <si>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</si>
  <si>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</si>
  <si>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</si>
  <si>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</si>
  <si>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</si>
  <si>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</si>
  <si>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</si>
  <si>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</si>
  <si>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</si>
  <si>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</si>
  <si>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</si>
  <si>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</si>
  <si>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</si>
  <si>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</si>
  <si>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</si>
  <si>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</si>
  <si>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</si>
  <si>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</si>
  <si>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</si>
  <si>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</si>
  <si>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</si>
  <si>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</si>
  <si>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</si>
  <si>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</si>
  <si>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</si>
  <si>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</si>
  <si>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</si>
  <si>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</si>
  <si>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</si>
  <si>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</si>
  <si>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</si>
  <si>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</si>
  <si>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</si>
  <si>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</si>
  <si>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</si>
  <si>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</si>
  <si>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</si>
  <si>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</si>
  <si>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</si>
  <si>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</si>
  <si>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</si>
  <si>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</si>
  <si>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</si>
  <si>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</si>
  <si>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</si>
  <si>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</si>
  <si>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</si>
  <si>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</si>
  <si>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</si>
  <si>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</si>
  <si>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</si>
  <si>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</si>
  <si>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</si>
  <si>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</si>
  <si>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</si>
  <si>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</si>
  <si>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</si>
  <si>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</si>
  <si>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</si>
  <si>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</si>
  <si>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</si>
  <si>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</si>
  <si>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</si>
  <si>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</si>
  <si>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</si>
  <si>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</si>
  <si>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</si>
  <si>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</si>
  <si>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</si>
  <si>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</si>
  <si>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</si>
  <si>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</si>
  <si>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</si>
  <si>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</si>
  <si>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</si>
  <si>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</si>
  <si>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</si>
  <si>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</si>
  <si>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</si>
  <si>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</si>
  <si>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</si>
  <si>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</si>
  <si>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</si>
  <si>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</si>
  <si>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</si>
  <si>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</si>
  <si>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</si>
  <si>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</si>
  <si>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</si>
  <si>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</si>
  <si>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</si>
  <si>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</si>
  <si>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</si>
  <si>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</si>
  <si>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</si>
  <si>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</si>
  <si>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</si>
  <si>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</si>
  <si>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</si>
  <si>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</si>
  <si>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</si>
  <si>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</si>
  <si>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</si>
  <si>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</si>
  <si>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</si>
  <si>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</si>
  <si>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</si>
  <si>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</si>
  <si>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</si>
  <si>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</si>
  <si>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</si>
  <si>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</si>
  <si>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</si>
  <si>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</si>
  <si>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</si>
  <si>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</si>
  <si>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</si>
  <si>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</si>
  <si>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</si>
  <si>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</si>
  <si>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</si>
  <si>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</si>
  <si>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</si>
  <si>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</si>
  <si>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</si>
  <si>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</si>
  <si>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</si>
  <si>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</si>
  <si>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</si>
  <si>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</si>
  <si>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</si>
  <si>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</si>
  <si>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</si>
  <si>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</si>
  <si>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</si>
  <si>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</si>
  <si>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</si>
  <si>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</si>
  <si>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</si>
  <si>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</si>
  <si>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</si>
  <si>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</si>
  <si>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</si>
  <si>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</si>
  <si>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</si>
  <si>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</si>
  <si>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</si>
  <si>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</si>
  <si>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</si>
  <si>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</si>
  <si>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</si>
  <si>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</si>
  <si>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</si>
  <si>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</si>
  <si>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</si>
  <si>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</si>
  <si>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</si>
  <si>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</si>
  <si>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</si>
  <si>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</si>
  <si>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</si>
  <si>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</si>
  <si>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</si>
  <si>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</si>
  <si>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</si>
  <si>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</si>
  <si>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</si>
  <si>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</si>
  <si>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</si>
  <si>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</si>
  <si>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</si>
  <si>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</si>
  <si>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</si>
  <si>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</si>
  <si>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</si>
  <si>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</si>
  <si>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</si>
  <si>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</si>
  <si>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</si>
  <si>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</si>
  <si>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</si>
  <si>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</si>
  <si>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</si>
  <si>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</si>
  <si>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</si>
  <si>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</si>
  <si>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</si>
  <si>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</si>
  <si>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</si>
  <si>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</si>
  <si>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</si>
  <si>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</si>
  <si>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</si>
  <si>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</si>
  <si>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</si>
  <si>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</si>
  <si>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</si>
  <si>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</si>
  <si>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</si>
  <si>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</si>
  <si>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</si>
  <si>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</si>
  <si>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</si>
  <si>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</si>
  <si>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</si>
  <si>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</si>
  <si>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</si>
  <si>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</si>
  <si>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</si>
  <si>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</si>
  <si>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</si>
  <si>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</si>
  <si>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</si>
  <si>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</si>
  <si>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</si>
  <si>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</si>
  <si>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</si>
  <si>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</si>
  <si>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</si>
  <si>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</si>
  <si>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</si>
  <si>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</si>
  <si>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</si>
  <si>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</si>
  <si>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</si>
  <si>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</si>
  <si>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</si>
  <si>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</si>
  <si>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</si>
  <si>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</si>
  <si>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</si>
  <si>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</si>
  <si>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</si>
  <si>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</si>
  <si>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</si>
  <si>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</si>
  <si>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</si>
  <si>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</si>
  <si>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</si>
  <si>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</si>
  <si>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</si>
  <si>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</si>
  <si>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</si>
  <si>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</si>
  <si>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</si>
  <si>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</si>
  <si>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</si>
  <si>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</si>
  <si>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</si>
  <si>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</si>
  <si>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</si>
  <si>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</si>
  <si>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</si>
  <si>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</si>
  <si>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</si>
  <si>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</si>
  <si>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</si>
  <si>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</si>
  <si>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</si>
  <si>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</si>
  <si>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</si>
  <si>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</si>
  <si>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</si>
  <si>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</si>
  <si>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</si>
  <si>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</si>
  <si>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</si>
  <si>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</si>
  <si>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</si>
  <si>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</si>
  <si>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</si>
  <si>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</si>
  <si>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</si>
  <si>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</si>
  <si>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</si>
  <si>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</si>
  <si>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</si>
  <si>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</si>
  <si>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</si>
  <si>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</si>
  <si>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</si>
  <si>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</si>
  <si>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</si>
  <si>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</si>
  <si>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</si>
  <si>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</si>
  <si>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</si>
  <si>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</si>
  <si>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</si>
  <si>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</si>
  <si>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</si>
  <si>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</si>
  <si>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</si>
  <si>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</si>
  <si>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</si>
  <si>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</si>
  <si>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</si>
  <si>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</si>
  <si>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</si>
  <si>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</si>
  <si>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</si>
  <si>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</si>
  <si>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</si>
  <si>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</si>
  <si>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</si>
  <si>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</si>
  <si>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</si>
  <si>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</si>
  <si>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</si>
  <si>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</si>
  <si>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</si>
  <si>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</si>
  <si>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</si>
  <si>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</si>
  <si>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</si>
  <si>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</si>
  <si>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</si>
  <si>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</si>
  <si>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</si>
  <si>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</si>
  <si>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</si>
  <si>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</si>
  <si>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</si>
  <si>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</si>
  <si>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</si>
  <si>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</si>
  <si>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</si>
  <si>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</si>
  <si>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</si>
  <si>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</si>
  <si>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</si>
  <si>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</si>
  <si>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</si>
  <si>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</si>
  <si>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</si>
  <si>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</si>
  <si>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</si>
  <si>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</si>
  <si>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</si>
  <si>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</si>
  <si>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</si>
  <si>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</si>
  <si>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</si>
  <si>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</si>
  <si>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</si>
  <si>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</si>
  <si>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</si>
  <si>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</si>
  <si>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</si>
  <si>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</si>
  <si>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</si>
  <si>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</si>
  <si>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</si>
  <si>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</si>
  <si>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</si>
  <si>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</si>
  <si>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</si>
  <si>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</si>
  <si>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</si>
  <si>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</si>
  <si>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</si>
  <si>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</si>
  <si>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</si>
  <si>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</si>
  <si>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</si>
  <si>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</si>
  <si>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</si>
  <si>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</si>
  <si>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</si>
  <si>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</si>
  <si>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</si>
  <si>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</si>
  <si>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</si>
  <si>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</si>
  <si>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</si>
  <si>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</si>
  <si>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</si>
  <si>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</si>
  <si>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</si>
  <si>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</si>
  <si>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</si>
  <si>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</si>
  <si>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</si>
  <si>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</si>
  <si>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</si>
  <si>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</si>
  <si>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</si>
  <si>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</si>
  <si>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</si>
  <si>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</si>
  <si>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</si>
  <si>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</si>
  <si>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</si>
  <si>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</si>
  <si>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</si>
  <si>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</si>
  <si>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</si>
  <si>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</si>
  <si>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</si>
  <si>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</si>
  <si>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</si>
  <si>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</si>
  <si>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</si>
  <si>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</si>
  <si>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</si>
  <si>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</si>
  <si>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</si>
  <si>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</si>
  <si>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</si>
  <si>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</si>
  <si>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</si>
  <si>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</si>
  <si>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</si>
  <si>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</si>
  <si>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</si>
  <si>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</si>
  <si>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</si>
  <si>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</si>
  <si>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</si>
  <si>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</si>
  <si>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</si>
  <si>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</si>
  <si>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</si>
  <si>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</si>
  <si>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</si>
  <si>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</si>
  <si>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</si>
  <si>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</si>
  <si>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</si>
  <si>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</si>
  <si>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</si>
  <si>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</si>
  <si>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</si>
  <si>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</si>
  <si>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</si>
  <si>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</si>
  <si>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</si>
  <si>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</si>
  <si>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</si>
  <si>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</si>
  <si>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</si>
  <si>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</si>
  <si>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</si>
  <si>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</si>
  <si>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</si>
  <si>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</si>
  <si>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</si>
  <si>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</si>
  <si>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</si>
  <si>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</si>
  <si>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</si>
  <si>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</si>
  <si>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</si>
  <si>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</si>
  <si>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</si>
  <si>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</si>
  <si>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</si>
  <si>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</si>
  <si>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</si>
  <si>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</si>
  <si>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</si>
  <si>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</si>
  <si>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</si>
  <si>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</si>
  <si>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</si>
  <si>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</si>
  <si>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</si>
  <si>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</si>
  <si>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</si>
  <si>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</si>
  <si>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</si>
  <si>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</si>
  <si>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</si>
  <si>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</si>
  <si>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</si>
  <si>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</si>
  <si>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</si>
  <si>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</si>
  <si>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</si>
  <si>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</si>
  <si>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</si>
  <si>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</si>
  <si>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</si>
  <si>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</si>
  <si>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</si>
  <si>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</si>
  <si>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</si>
  <si>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</si>
  <si>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</si>
  <si>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</si>
  <si>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</si>
  <si>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</si>
  <si>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</si>
  <si>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</si>
  <si>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</si>
  <si>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</si>
  <si>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</si>
  <si>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</si>
  <si>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</si>
  <si>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</si>
  <si>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</si>
  <si>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</si>
  <si>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</si>
  <si>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</si>
  <si>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</si>
  <si>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</si>
  <si>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</si>
  <si>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</si>
  <si>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</si>
  <si>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</si>
  <si>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</si>
  <si>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</si>
  <si>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</si>
  <si>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</si>
  <si>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</si>
  <si>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</si>
  <si>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</si>
  <si>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</si>
  <si>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</si>
  <si>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</si>
  <si>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</si>
  <si>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</si>
  <si>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</si>
  <si>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</si>
  <si>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</si>
  <si>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</si>
  <si>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</si>
  <si>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</si>
  <si>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</si>
  <si>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</si>
  <si>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</si>
  <si>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</si>
  <si>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</si>
  <si>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</si>
  <si>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</si>
  <si>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</si>
  <si>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</si>
  <si>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</si>
  <si>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</si>
  <si>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</si>
  <si>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</si>
  <si>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</si>
  <si>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</si>
  <si>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</si>
  <si>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</si>
  <si>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</si>
  <si>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</si>
  <si>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</si>
  <si>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</si>
  <si>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</si>
  <si>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</si>
  <si>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</si>
  <si>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</si>
  <si>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</si>
  <si>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</si>
  <si>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</si>
  <si>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</si>
  <si>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</si>
  <si>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</si>
  <si>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</si>
  <si>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</si>
  <si>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</si>
  <si>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</si>
  <si>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</si>
  <si>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</si>
  <si>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</si>
  <si>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</si>
  <si>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</si>
  <si>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</si>
  <si>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</si>
  <si>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</si>
  <si>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</si>
  <si>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</si>
  <si>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</si>
  <si>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</si>
  <si>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</si>
  <si>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</si>
  <si>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</si>
  <si>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</si>
  <si>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</si>
  <si>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</si>
  <si>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</si>
  <si>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</si>
  <si>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</si>
  <si>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</si>
  <si>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</si>
  <si>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</si>
  <si>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</si>
  <si>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</si>
  <si>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</si>
  <si>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</si>
  <si>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</si>
  <si>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</si>
  <si>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</si>
  <si>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</si>
  <si>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</si>
  <si>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</si>
  <si>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</si>
  <si>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</si>
  <si>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</si>
  <si>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</si>
  <si>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</si>
  <si>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</si>
  <si>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</si>
  <si>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</si>
  <si>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</si>
  <si>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</si>
  <si>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</si>
  <si>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</si>
  <si>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</si>
  <si>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</si>
  <si>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</si>
  <si>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</si>
  <si>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</si>
  <si>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</si>
  <si>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</si>
  <si>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</si>
  <si>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</si>
  <si>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</si>
  <si>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</si>
  <si>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</si>
  <si>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</si>
  <si>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</si>
  <si>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</si>
  <si>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</si>
  <si>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</si>
  <si>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</si>
  <si>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</si>
  <si>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</si>
  <si>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</si>
  <si>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</si>
  <si>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</si>
  <si>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</si>
  <si>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</si>
  <si>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</si>
  <si>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</si>
  <si>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</si>
  <si>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</si>
  <si>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</si>
  <si>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</si>
  <si>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</si>
  <si>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</si>
  <si>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</si>
  <si>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</si>
  <si>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</si>
  <si>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</si>
  <si>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</si>
  <si>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</si>
  <si>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</si>
  <si>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</si>
  <si>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</si>
  <si>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</si>
  <si>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</si>
  <si>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</si>
  <si>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</si>
  <si>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</si>
  <si>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</si>
  <si>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</si>
  <si>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</si>
  <si>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</si>
  <si>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</si>
  <si>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</si>
  <si>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</si>
  <si>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</si>
  <si>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</si>
  <si>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</si>
  <si>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</si>
  <si>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</si>
  <si>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</si>
  <si>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</si>
  <si>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</si>
  <si>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</si>
  <si>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</si>
  <si>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</si>
  <si>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</si>
  <si>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</si>
  <si>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</si>
  <si>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</si>
  <si>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</si>
  <si>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</si>
  <si>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</si>
  <si>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</si>
  <si>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</si>
  <si>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</si>
  <si>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</si>
  <si>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</si>
  <si>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</si>
  <si>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</si>
  <si>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</si>
  <si>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</si>
  <si>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</si>
  <si>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</si>
  <si>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</si>
  <si>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</si>
  <si>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</si>
  <si>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</si>
  <si>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</si>
  <si>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</si>
  <si>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</si>
  <si>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</si>
  <si>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</si>
  <si>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</si>
  <si>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</si>
  <si>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</si>
  <si>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</si>
  <si>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</si>
  <si>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</si>
  <si>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</si>
  <si>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</si>
  <si>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</si>
  <si>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</si>
  <si>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</si>
  <si>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</si>
  <si>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</si>
  <si>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</si>
  <si>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</si>
  <si>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</si>
  <si>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</si>
  <si>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</si>
  <si>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</si>
  <si>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</si>
  <si>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</si>
  <si>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</si>
  <si>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</si>
  <si>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</si>
  <si>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</si>
  <si>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</si>
  <si>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</si>
  <si>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</si>
  <si>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</si>
  <si>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</si>
  <si>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</si>
  <si>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</si>
  <si>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</si>
  <si>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</si>
  <si>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</si>
  <si>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</si>
  <si>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</si>
  <si>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</si>
  <si>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</si>
  <si>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</si>
  <si>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</si>
  <si>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</si>
  <si>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</si>
  <si>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</si>
  <si>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</si>
  <si>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</si>
  <si>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</si>
  <si>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</si>
  <si>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</si>
  <si>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</si>
  <si>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</si>
  <si>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</si>
  <si>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</si>
  <si>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</si>
  <si>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</si>
  <si>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</si>
  <si>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</si>
  <si>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</si>
  <si>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</si>
  <si>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</si>
  <si>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</si>
  <si>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</si>
  <si>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</si>
  <si>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</si>
  <si>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</si>
  <si>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</si>
  <si>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</si>
  <si>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</si>
  <si>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</si>
  <si>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</si>
  <si>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</si>
  <si>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</si>
  <si>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</si>
  <si>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</si>
  <si>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</si>
  <si>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</si>
  <si>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</si>
  <si>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</si>
  <si>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</si>
  <si>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</si>
  <si>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</si>
  <si>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</si>
  <si>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</si>
  <si>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</si>
  <si>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</si>
  <si>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</si>
  <si>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</si>
  <si>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</si>
  <si>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</si>
  <si>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</si>
  <si>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</si>
  <si>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</si>
  <si>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</si>
  <si>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</si>
  <si>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</si>
  <si>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</si>
  <si>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</si>
  <si>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</si>
  <si>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</si>
  <si>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</si>
  <si>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</si>
  <si>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</si>
  <si>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</si>
  <si>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</si>
  <si>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</si>
  <si>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</si>
  <si>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</si>
  <si>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</si>
  <si>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</si>
  <si>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</si>
  <si>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</si>
  <si>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</si>
  <si>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</si>
  <si>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</si>
  <si>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</si>
  <si>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</si>
  <si>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</si>
  <si>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</si>
  <si>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</si>
  <si>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</si>
  <si>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</si>
  <si>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</si>
  <si>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</si>
  <si>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</si>
  <si>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</si>
  <si>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</si>
  <si>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</si>
  <si>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</si>
  <si>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</si>
  <si>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</si>
  <si>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</si>
  <si>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</si>
  <si>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</si>
  <si>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</si>
  <si>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</si>
  <si>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</si>
  <si>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</si>
  <si>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</si>
  <si>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</si>
  <si>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</si>
  <si>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</si>
  <si>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</si>
  <si>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</si>
  <si>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</si>
  <si>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</si>
  <si>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</si>
  <si>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</si>
  <si>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</si>
  <si>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</si>
  <si>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</si>
  <si>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</si>
  <si>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</si>
  <si>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</si>
  <si>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</si>
  <si>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</si>
  <si>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</si>
  <si>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</si>
  <si>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</si>
  <si>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</si>
  <si>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</si>
  <si>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</si>
  <si>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</si>
  <si>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</si>
  <si>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</si>
  <si>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</si>
  <si>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</si>
  <si>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</si>
  <si>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</si>
  <si>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</si>
  <si>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</si>
  <si>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</si>
  <si>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</si>
  <si>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</si>
  <si>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</si>
  <si>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</si>
  <si>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</si>
  <si>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</si>
  <si>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</si>
  <si>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</si>
  <si>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</si>
  <si>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</si>
  <si>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</si>
  <si>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</si>
  <si>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</si>
  <si>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</si>
  <si>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</si>
  <si>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</si>
  <si>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</si>
  <si>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</si>
  <si>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</si>
  <si>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</si>
  <si>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</si>
  <si>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</si>
  <si>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</si>
  <si>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</si>
  <si>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</si>
  <si>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</si>
  <si>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</si>
  <si>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</si>
  <si>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</si>
  <si>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</si>
  <si>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</si>
  <si>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</si>
  <si>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</si>
  <si>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</si>
  <si>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</si>
  <si>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</si>
  <si>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</si>
  <si>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</si>
  <si>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</si>
  <si>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</si>
  <si>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</si>
  <si>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</si>
  <si>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</si>
  <si>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</si>
  <si>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</si>
  <si>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</si>
  <si>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</si>
  <si>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</si>
  <si>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</si>
  <si>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</si>
  <si>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</si>
  <si>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</si>
  <si>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</si>
  <si>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</si>
  <si>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</si>
  <si>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</si>
  <si>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</si>
  <si>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</si>
  <si>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</si>
  <si>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</si>
  <si>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</si>
  <si>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</si>
  <si>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</si>
  <si>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</si>
  <si>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</si>
  <si>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</si>
  <si>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</si>
  <si>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</si>
  <si>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</si>
  <si>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</si>
  <si>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</si>
  <si>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</si>
  <si>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</si>
  <si>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</si>
  <si>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</si>
  <si>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</si>
  <si>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</si>
  <si>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</si>
  <si>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</si>
  <si>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</si>
  <si>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</si>
  <si>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</si>
  <si>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</si>
  <si>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</si>
  <si>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</si>
  <si>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</si>
  <si>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</si>
  <si>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</si>
  <si>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</si>
  <si>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</si>
  <si>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</si>
  <si>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</si>
  <si>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</si>
  <si>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</si>
  <si>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</si>
  <si>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</si>
  <si>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</si>
  <si>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</si>
  <si>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</si>
  <si>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</si>
  <si>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</si>
  <si>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</si>
  <si>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</si>
  <si>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</si>
  <si>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</si>
  <si>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</si>
  <si>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</si>
  <si>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</si>
  <si>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</si>
  <si>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</si>
  <si>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</si>
  <si>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</si>
  <si>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</si>
  <si>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</si>
  <si>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</si>
  <si>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</si>
  <si>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</si>
  <si>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</si>
  <si>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</si>
  <si>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</si>
  <si>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</si>
  <si>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</si>
  <si>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</si>
  <si>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</si>
  <si>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</si>
  <si>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</si>
  <si>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</si>
  <si>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</si>
  <si>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</si>
  <si>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</si>
  <si>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</si>
  <si>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</si>
  <si>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</si>
  <si>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</si>
  <si>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</si>
  <si>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</si>
  <si>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</si>
  <si>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</si>
  <si>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</si>
  <si>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</si>
  <si>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</si>
  <si>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</si>
  <si>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</si>
  <si>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</si>
  <si>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</si>
  <si>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</si>
  <si>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</si>
  <si>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</si>
  <si>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</si>
  <si>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</si>
  <si>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</si>
  <si>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</si>
  <si>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</si>
  <si>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</si>
  <si>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</si>
  <si>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</si>
  <si>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</si>
  <si>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</si>
  <si>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</si>
  <si>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</si>
  <si>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</si>
  <si>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</si>
  <si>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</si>
  <si>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</si>
  <si>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</si>
  <si>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</si>
  <si>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</si>
  <si>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</si>
  <si>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</si>
  <si>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</si>
  <si>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</si>
  <si>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</si>
  <si>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</si>
  <si>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</si>
  <si>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</si>
  <si>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</si>
  <si>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</si>
  <si>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</si>
  <si>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</si>
  <si>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</si>
  <si>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</si>
  <si>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</si>
  <si>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</si>
  <si>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</si>
  <si>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</si>
  <si>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</si>
  <si>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</si>
  <si>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</si>
  <si>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</si>
  <si>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</si>
  <si>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</si>
  <si>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</si>
  <si>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</si>
  <si>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</si>
  <si>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</si>
  <si>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</si>
  <si>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</si>
  <si>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</si>
  <si>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</si>
  <si>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</si>
  <si>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</si>
  <si>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</si>
  <si>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</si>
  <si>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</si>
  <si>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</si>
  <si>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</si>
  <si>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</si>
  <si>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</si>
  <si>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</si>
  <si>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</si>
  <si>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</si>
  <si>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</si>
  <si>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</si>
  <si>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</si>
  <si>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</si>
  <si>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</si>
  <si>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</si>
  <si>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</si>
  <si>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</si>
  <si>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</si>
  <si>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</si>
  <si>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</si>
  <si>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</si>
  <si>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</si>
  <si>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</si>
  <si>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</si>
  <si>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</si>
  <si>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</si>
  <si>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</si>
  <si>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</si>
  <si>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</si>
  <si>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</si>
  <si>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</si>
  <si>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</si>
  <si>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</si>
  <si>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</si>
  <si>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</si>
  <si>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</si>
  <si>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</si>
  <si>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</si>
  <si>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</si>
  <si>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</si>
  <si>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</si>
  <si>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</si>
  <si>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</si>
  <si>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</si>
  <si>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</si>
  <si>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</si>
  <si>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</si>
  <si>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</si>
  <si>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</si>
  <si>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</si>
  <si>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</si>
  <si>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</si>
  <si>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</si>
  <si>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</si>
  <si>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</si>
  <si>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</si>
  <si>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</si>
  <si>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</si>
  <si>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</si>
  <si>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</si>
  <si>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</si>
  <si>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</si>
  <si>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</si>
  <si>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</si>
  <si>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</si>
  <si>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</si>
  <si>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</si>
  <si>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</si>
  <si>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</si>
  <si>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</si>
  <si>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</si>
  <si>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</si>
  <si>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</si>
  <si>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</si>
  <si>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</si>
  <si>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</si>
  <si>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</si>
  <si>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</si>
  <si>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</si>
  <si>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</si>
  <si>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</si>
  <si>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</si>
  <si>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</si>
  <si>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</si>
  <si>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</si>
  <si>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</si>
  <si>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</si>
  <si>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</si>
  <si>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</si>
  <si>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</si>
  <si>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</si>
  <si>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</si>
  <si>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</si>
  <si>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</si>
  <si>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</si>
  <si>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</si>
  <si>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</si>
  <si>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</si>
  <si>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</si>
  <si>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</si>
  <si>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</si>
  <si>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</si>
  <si>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</si>
  <si>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</si>
  <si>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</si>
  <si>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</si>
  <si>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</si>
  <si>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</si>
  <si>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</si>
  <si>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</si>
  <si>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</si>
  <si>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</si>
  <si>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</si>
  <si>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</si>
  <si>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</si>
  <si>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</si>
  <si>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</si>
  <si>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</si>
  <si>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</si>
  <si>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</si>
  <si>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</si>
  <si>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</si>
  <si>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</si>
  <si>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</si>
  <si>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</si>
  <si>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</si>
  <si>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</si>
  <si>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</si>
  <si>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</si>
  <si>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</si>
  <si>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</si>
  <si>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</si>
  <si>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</si>
  <si>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</si>
  <si>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</si>
  <si>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</si>
  <si>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</si>
  <si>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</si>
  <si>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</si>
  <si>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</si>
  <si>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</si>
  <si>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</si>
  <si>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</si>
  <si>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</si>
  <si>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</si>
  <si>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</si>
  <si>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</si>
  <si>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</si>
  <si>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</si>
  <si>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</si>
  <si>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</si>
  <si>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</si>
  <si>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</si>
  <si>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</si>
  <si>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</si>
  <si>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</si>
  <si>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</si>
  <si>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</si>
  <si>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</si>
  <si>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</si>
  <si>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</si>
  <si>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</si>
  <si>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</si>
  <si>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</si>
  <si>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</si>
  <si>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</si>
  <si>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</si>
  <si>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</si>
  <si>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</si>
  <si>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</si>
  <si>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</si>
  <si>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</si>
  <si>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</si>
  <si>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</si>
  <si>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</si>
  <si>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</si>
  <si>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</si>
  <si>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</si>
  <si>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</si>
  <si>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</si>
  <si>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</si>
  <si>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</si>
  <si>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</si>
  <si>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</si>
  <si>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</si>
  <si>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</si>
  <si>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</si>
  <si>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</si>
  <si>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</si>
  <si>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</si>
  <si>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</si>
  <si>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</si>
  <si>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</si>
  <si>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</si>
  <si>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</si>
  <si>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</si>
  <si>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</si>
  <si>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</si>
  <si>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</si>
  <si>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</si>
  <si>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</si>
  <si>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</si>
  <si>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</si>
  <si>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</si>
  <si>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</si>
  <si>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</si>
  <si>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</si>
  <si>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</si>
  <si>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</si>
  <si>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</si>
  <si>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</si>
  <si>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</si>
  <si>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</si>
  <si>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</si>
  <si>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</si>
  <si>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</si>
  <si>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</si>
  <si>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</si>
  <si>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</si>
  <si>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</si>
  <si>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</si>
  <si>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</si>
  <si>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</si>
  <si>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</si>
  <si>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</si>
  <si>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</si>
  <si>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</si>
  <si>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</si>
  <si>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</si>
  <si>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</si>
  <si>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</si>
  <si>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</si>
  <si>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</si>
  <si>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</si>
  <si>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</si>
  <si>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</si>
  <si>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</si>
  <si>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</si>
  <si>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</si>
  <si>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</si>
  <si>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</si>
  <si>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</si>
  <si>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</si>
  <si>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</si>
  <si>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</si>
  <si>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</si>
  <si>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</si>
  <si>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</si>
  <si>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</si>
  <si>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</si>
  <si>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</si>
  <si>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</si>
  <si>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</si>
  <si>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</si>
  <si>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</si>
  <si>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</si>
  <si>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</si>
  <si>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</si>
  <si>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</si>
  <si>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</si>
  <si>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</si>
  <si>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</si>
  <si>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</si>
  <si>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</si>
  <si>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</si>
  <si>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</si>
  <si>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</si>
  <si>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</si>
  <si>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</si>
  <si>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</si>
  <si>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</si>
  <si>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</si>
  <si>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</si>
  <si>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</si>
  <si>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</si>
  <si>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</si>
  <si>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</si>
  <si>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</si>
  <si>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</si>
  <si>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</si>
  <si>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</si>
  <si>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</si>
  <si>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</si>
  <si>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</si>
  <si>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</si>
  <si>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</si>
  <si>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</si>
  <si>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</si>
  <si>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</si>
  <si>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</si>
  <si>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</si>
  <si>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</si>
  <si>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</si>
  <si>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</si>
  <si>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</si>
  <si>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</si>
  <si>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</si>
  <si>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</si>
  <si>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</si>
  <si>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</si>
  <si>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</si>
  <si>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</si>
  <si>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</si>
  <si>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</si>
  <si>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</si>
  <si>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</si>
  <si>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</si>
  <si>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</si>
  <si>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</si>
  <si>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</si>
  <si>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</si>
  <si>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</si>
  <si>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</si>
  <si>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</si>
  <si>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</si>
  <si>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</si>
  <si>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</si>
  <si>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</si>
  <si>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</si>
  <si>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</si>
  <si>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</si>
  <si>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</si>
  <si>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</si>
  <si>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</si>
  <si>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</si>
  <si>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</si>
  <si>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</si>
  <si>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</si>
  <si>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</si>
  <si>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</si>
  <si>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</si>
  <si>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</si>
  <si>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</si>
  <si>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</si>
  <si>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</si>
  <si>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</si>
  <si>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</si>
  <si>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</si>
  <si>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</si>
  <si>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</si>
  <si>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</si>
  <si>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</si>
  <si>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</si>
  <si>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</si>
  <si>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</si>
  <si>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</si>
  <si>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</si>
  <si>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</si>
  <si>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</si>
  <si>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</si>
  <si>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</si>
  <si>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</si>
  <si>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</si>
  <si>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</si>
  <si>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</si>
  <si>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</si>
  <si>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</si>
  <si>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</si>
  <si>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</si>
  <si>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</si>
  <si>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</si>
  <si>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</si>
  <si>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</si>
  <si>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</si>
  <si>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</si>
  <si>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</si>
  <si>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</si>
  <si>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</si>
  <si>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</si>
  <si>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</si>
  <si>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</si>
  <si>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</si>
  <si>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</si>
  <si>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</si>
  <si>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</si>
  <si>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</si>
  <si>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</si>
  <si>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</si>
  <si>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</si>
  <si>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</si>
  <si>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</si>
  <si>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</si>
  <si>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</si>
  <si>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</si>
  <si>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</si>
  <si>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</si>
  <si>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</si>
  <si>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</si>
  <si>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</si>
  <si>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</si>
  <si>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</si>
  <si>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</si>
  <si>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</si>
  <si>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</si>
  <si>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</si>
  <si>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</si>
  <si>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</si>
  <si>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</si>
  <si>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</si>
  <si>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</si>
  <si>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</si>
  <si>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</si>
  <si>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</si>
  <si>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</si>
  <si>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</si>
  <si>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</si>
  <si>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</si>
  <si>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</si>
  <si>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</si>
  <si>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</si>
  <si>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</si>
  <si>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</si>
  <si>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</si>
  <si>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</si>
  <si>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</si>
  <si>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</si>
  <si>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</si>
  <si>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</si>
  <si>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</si>
  <si>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</si>
  <si>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</si>
  <si>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</si>
  <si>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</si>
  <si>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</si>
  <si>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</si>
  <si>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</si>
  <si>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</si>
  <si>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</si>
  <si>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</si>
  <si>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</si>
  <si>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</si>
  <si>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</si>
  <si>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</si>
  <si>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</si>
  <si>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</si>
  <si>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</si>
  <si>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</si>
  <si>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</si>
  <si>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</si>
  <si>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</si>
  <si>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</si>
  <si>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</si>
  <si>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</si>
  <si>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</si>
  <si>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</si>
  <si>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</si>
  <si>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</si>
  <si>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</si>
  <si>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</si>
  <si>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</si>
  <si>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</si>
  <si>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</si>
  <si>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</si>
  <si>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</si>
  <si>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</si>
  <si>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</si>
  <si>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</si>
  <si>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</si>
  <si>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</si>
  <si>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</si>
  <si>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</si>
  <si>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</si>
  <si>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</si>
  <si>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</si>
  <si>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</si>
  <si>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</si>
  <si>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</si>
  <si>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</si>
  <si>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</si>
  <si>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</si>
  <si>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</si>
  <si>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</si>
  <si>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</si>
  <si>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</si>
  <si>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</si>
  <si>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</si>
  <si>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</si>
  <si>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</si>
  <si>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</si>
  <si>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</si>
  <si>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</si>
  <si>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</si>
  <si>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</si>
  <si>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</si>
  <si>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</si>
  <si>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</si>
  <si>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</si>
  <si>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</si>
  <si>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</si>
  <si>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</si>
  <si>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</si>
  <si>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</si>
  <si>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</si>
  <si>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</si>
  <si>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</si>
  <si>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</si>
  <si>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</si>
  <si>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</si>
  <si>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</si>
  <si>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</si>
  <si>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</si>
  <si>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</si>
  <si>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</si>
  <si>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</si>
  <si>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</si>
  <si>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</si>
  <si>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</si>
  <si>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</si>
  <si>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</si>
  <si>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</si>
  <si>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</si>
  <si>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</si>
  <si>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</si>
  <si>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</si>
  <si>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</si>
  <si>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</si>
  <si>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</si>
  <si>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</si>
  <si>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</si>
  <si>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</si>
  <si>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</si>
  <si>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</si>
  <si>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</si>
  <si>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</si>
  <si>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</si>
  <si>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</si>
  <si>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</si>
  <si>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</si>
  <si>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</si>
  <si>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</si>
  <si>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</si>
  <si>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</si>
  <si>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</si>
  <si>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</si>
  <si>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</si>
  <si>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</si>
  <si>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</si>
  <si>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</si>
  <si>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</si>
  <si>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</si>
  <si>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</si>
  <si>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</si>
  <si>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</si>
  <si>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</si>
  <si>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</si>
  <si>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</si>
  <si>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</si>
  <si>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</si>
  <si>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</si>
  <si>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</si>
  <si>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</si>
  <si>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</si>
  <si>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</si>
  <si>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</si>
  <si>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</si>
  <si>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</si>
  <si>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</si>
  <si>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</si>
  <si>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</si>
  <si>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</si>
  <si>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</si>
  <si>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</si>
  <si>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</si>
  <si>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</si>
  <si>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</si>
  <si>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</si>
  <si>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</si>
  <si>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</si>
  <si>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</si>
  <si>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</si>
  <si>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</si>
  <si>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</si>
  <si>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</si>
  <si>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</si>
  <si>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</si>
  <si>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</si>
  <si>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</si>
  <si>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</si>
  <si>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</si>
  <si>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</si>
  <si>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</si>
  <si>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</si>
  <si>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</si>
  <si>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</si>
  <si>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</si>
  <si>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</si>
  <si>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</si>
  <si>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</si>
  <si>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</si>
  <si>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</si>
  <si>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</si>
  <si>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</si>
  <si>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</si>
  <si>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</si>
  <si>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</si>
  <si>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</si>
  <si>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</si>
  <si>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</si>
  <si>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</si>
  <si>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</si>
  <si>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</si>
  <si>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</si>
  <si>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</si>
  <si>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</si>
  <si>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</si>
  <si>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</si>
  <si>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</si>
  <si>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</si>
  <si>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</si>
  <si>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</si>
  <si>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</si>
  <si>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</si>
  <si>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</si>
  <si>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</si>
  <si>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</si>
  <si>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</si>
  <si>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</si>
  <si>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</si>
  <si>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</si>
  <si>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</si>
  <si>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</si>
  <si>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</si>
  <si>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</si>
  <si>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</si>
  <si>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</si>
  <si>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</si>
  <si>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</si>
  <si>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</si>
  <si>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</si>
  <si>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</si>
  <si>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</si>
  <si>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</si>
  <si>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</si>
  <si>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</si>
  <si>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</si>
  <si>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</si>
  <si>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</si>
  <si>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</si>
  <si>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</si>
  <si>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</si>
  <si>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</si>
  <si>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</si>
  <si>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</si>
  <si>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</si>
  <si>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</si>
  <si>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</si>
  <si>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</si>
  <si>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</si>
  <si>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</si>
  <si>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</si>
  <si>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</si>
  <si>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</si>
  <si>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</si>
  <si>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</si>
  <si>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</si>
  <si>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</si>
  <si>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</si>
  <si>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</si>
  <si>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</si>
  <si>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</si>
  <si>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</si>
  <si>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</si>
  <si>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</si>
  <si>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</si>
  <si>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</si>
  <si>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</si>
  <si>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</si>
  <si>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</si>
  <si>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</si>
  <si>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</si>
  <si>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</si>
  <si>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</si>
  <si>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</si>
  <si>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</si>
  <si>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</si>
  <si>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</si>
  <si>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</si>
  <si>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</si>
  <si>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</si>
  <si>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</si>
  <si>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</si>
  <si>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</si>
  <si>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</si>
  <si>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</si>
  <si>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</si>
  <si>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</si>
  <si>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</si>
  <si>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</si>
  <si>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</si>
  <si>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</si>
  <si>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</si>
  <si>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</si>
  <si>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</si>
  <si>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</si>
  <si>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</si>
  <si>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</si>
  <si>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</si>
  <si>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</si>
  <si>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</si>
  <si>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</si>
  <si>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</si>
  <si>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</si>
  <si>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</si>
  <si>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</si>
  <si>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</si>
  <si>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</si>
  <si>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</si>
  <si>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</si>
  <si>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</si>
  <si>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</si>
  <si>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</si>
  <si>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</si>
  <si>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</si>
  <si>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</si>
  <si>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</si>
  <si>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</si>
  <si>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</si>
  <si>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</si>
  <si>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</si>
  <si>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</si>
  <si>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</si>
  <si>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</si>
  <si>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</si>
  <si>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</si>
  <si>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</si>
  <si>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</si>
  <si>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</si>
  <si>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</si>
  <si>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</si>
  <si>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</si>
  <si>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</si>
  <si>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</si>
  <si>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</si>
  <si>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</si>
  <si>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</si>
  <si>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</si>
  <si>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</si>
  <si>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</si>
  <si>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</si>
  <si>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</si>
  <si>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</si>
  <si>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</si>
  <si>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</si>
  <si>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</si>
  <si>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</si>
  <si>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</si>
  <si>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</si>
  <si>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</si>
  <si>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</si>
  <si>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</si>
  <si>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</si>
  <si>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</si>
  <si>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</si>
  <si>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</si>
  <si>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</si>
  <si>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</si>
  <si>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</si>
  <si>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</si>
  <si>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</si>
  <si>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</si>
  <si>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</si>
  <si>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</si>
  <si>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</si>
  <si>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</si>
  <si>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</si>
  <si>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</si>
  <si>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</si>
  <si>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</si>
  <si>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</si>
  <si>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</si>
  <si>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</si>
  <si>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</si>
  <si>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</si>
  <si>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</si>
  <si>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</si>
  <si>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</si>
  <si>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</si>
  <si>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</si>
  <si>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</si>
  <si>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</si>
  <si>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</si>
  <si>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</si>
  <si>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</si>
  <si>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</si>
  <si>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</si>
  <si>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</si>
  <si>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</si>
  <si>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</si>
  <si>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</si>
  <si>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</si>
  <si>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</si>
  <si>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</si>
  <si>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</si>
  <si>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</si>
  <si>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</si>
  <si>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</si>
  <si>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</si>
  <si>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</si>
  <si>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</si>
  <si>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</si>
  <si>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</si>
  <si>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</si>
  <si>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</si>
  <si>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</si>
  <si>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</si>
  <si>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</si>
  <si>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</si>
  <si>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</si>
  <si>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</si>
  <si>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</si>
  <si>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</si>
  <si>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</si>
  <si>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</si>
  <si>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</si>
  <si>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</si>
  <si>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</si>
  <si>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</si>
  <si>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</si>
  <si>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</si>
  <si>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</si>
  <si>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</si>
  <si>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</si>
  <si>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</si>
  <si>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</si>
  <si>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</si>
  <si>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</si>
  <si>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</si>
  <si>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</si>
  <si>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</si>
  <si>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</si>
  <si>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</si>
  <si>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</si>
  <si>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</si>
  <si>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</si>
  <si>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</si>
  <si>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</si>
  <si>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</si>
  <si>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</si>
  <si>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</si>
  <si>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</si>
  <si>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</si>
  <si>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</si>
  <si>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</si>
  <si>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</si>
  <si>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</si>
  <si>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</si>
  <si>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</si>
  <si>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</si>
  <si>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</si>
  <si>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</si>
  <si>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</si>
  <si>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</si>
  <si>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</si>
  <si>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</si>
  <si>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</si>
  <si>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</si>
  <si>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</si>
  <si>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</si>
  <si>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</si>
  <si>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</si>
  <si>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</si>
  <si>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</si>
  <si>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</si>
  <si>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</si>
  <si>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</si>
  <si>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</si>
  <si>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</si>
  <si>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</si>
  <si>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</si>
  <si>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</si>
  <si>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</si>
  <si>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</si>
  <si>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</si>
  <si>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</si>
  <si>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</si>
  <si>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</si>
  <si>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</si>
  <si>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</si>
  <si>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</si>
  <si>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</si>
  <si>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</si>
  <si>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</si>
  <si>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</si>
  <si>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</si>
  <si>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</si>
  <si>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</si>
  <si>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</si>
  <si>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</si>
  <si>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</si>
  <si>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</si>
  <si>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</si>
  <si>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</si>
  <si>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</si>
  <si>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</si>
  <si>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</si>
  <si>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</si>
  <si>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</si>
  <si>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</si>
  <si>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</si>
  <si>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</si>
  <si>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</si>
  <si>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</si>
  <si>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</si>
  <si>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</si>
  <si>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</si>
  <si>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</si>
  <si>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</si>
  <si>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</si>
  <si>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</si>
  <si>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</si>
  <si>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</si>
  <si>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</si>
  <si>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</si>
  <si>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</si>
  <si>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</si>
  <si>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</si>
  <si>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</si>
  <si>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</si>
  <si>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</si>
  <si>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</si>
  <si>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</si>
  <si>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</si>
  <si>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</si>
  <si>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</si>
  <si>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</si>
  <si>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</si>
  <si>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</si>
  <si>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</si>
  <si>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</si>
  <si>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</si>
  <si>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</si>
  <si>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</si>
  <si>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</si>
  <si>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</si>
  <si>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</si>
  <si>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</si>
  <si>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</si>
  <si>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</si>
  <si>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</si>
  <si>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</si>
  <si>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</si>
  <si>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</si>
  <si>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</si>
  <si>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</si>
  <si>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</si>
  <si>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</si>
  <si>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</si>
  <si>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</si>
  <si>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</si>
  <si>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</si>
  <si>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</si>
  <si>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</si>
  <si>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</si>
  <si>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</si>
  <si>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</si>
  <si>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</si>
  <si>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</si>
  <si>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</si>
  <si>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</si>
  <si>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</si>
  <si>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</si>
  <si>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</si>
  <si>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</si>
  <si>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</si>
  <si>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</si>
  <si>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</si>
  <si>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</si>
  <si>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</si>
  <si>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</si>
  <si>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</si>
  <si>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</si>
  <si>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</si>
  <si>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</si>
  <si>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</si>
  <si>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</si>
  <si>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</si>
  <si>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</si>
  <si>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</si>
  <si>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</si>
  <si>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</si>
  <si>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</si>
  <si>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</si>
  <si>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</si>
  <si>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</si>
  <si>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</si>
  <si>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</si>
  <si>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</si>
  <si>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</si>
  <si>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</si>
  <si>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</si>
  <si>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</si>
  <si>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</si>
  <si>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</si>
  <si>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</si>
  <si>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</si>
  <si>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</si>
  <si>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</si>
  <si>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</si>
  <si>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</si>
  <si>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</si>
  <si>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</si>
  <si>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</si>
  <si>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</si>
  <si>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</si>
  <si>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</si>
  <si>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</si>
  <si>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</si>
  <si>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</si>
  <si>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</si>
  <si>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</si>
  <si>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</si>
  <si>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</si>
  <si>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</si>
  <si>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</si>
  <si>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</si>
  <si>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</si>
  <si>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</si>
  <si>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</si>
  <si>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</si>
  <si>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</si>
  <si>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</si>
  <si>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</si>
  <si>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</si>
  <si>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</si>
  <si>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</si>
  <si>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</si>
  <si>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</si>
  <si>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</si>
  <si>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</si>
  <si>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</si>
  <si>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</si>
  <si>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</si>
  <si>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</si>
  <si>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</si>
  <si>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</si>
  <si>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</si>
  <si>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</si>
  <si>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</si>
  <si>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</si>
  <si>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</si>
  <si>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</si>
  <si>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</si>
  <si>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</si>
  <si>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</si>
  <si>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</si>
  <si>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</si>
  <si>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</si>
  <si>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</si>
  <si>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</si>
  <si>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</si>
  <si>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</si>
  <si>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</si>
  <si>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</si>
  <si>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</si>
  <si>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</si>
  <si>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</si>
  <si>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</si>
  <si>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</si>
  <si>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</si>
  <si>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</si>
  <si>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</si>
  <si>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</si>
  <si>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</si>
  <si>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</si>
  <si>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</si>
  <si>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</si>
  <si>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</si>
  <si>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</si>
  <si>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</si>
  <si>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</si>
  <si>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</si>
  <si>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</si>
  <si>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</si>
  <si>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</si>
  <si>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</si>
  <si>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</si>
  <si>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</si>
  <si>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</si>
  <si>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</si>
  <si>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</si>
  <si>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</si>
  <si>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</si>
  <si>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</si>
  <si>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</si>
  <si>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</si>
  <si>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</si>
  <si>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</si>
  <si>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</si>
  <si>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</si>
  <si>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</si>
  <si>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</si>
  <si>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</si>
  <si>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</si>
  <si>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</si>
  <si>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</si>
  <si>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</si>
  <si>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</si>
  <si>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</si>
  <si>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</si>
  <si>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</si>
  <si>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</si>
  <si>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</si>
  <si>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</si>
  <si>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</si>
  <si>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</si>
  <si>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</si>
  <si>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</si>
  <si>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</si>
  <si>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</si>
  <si>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</si>
  <si>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</si>
  <si>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</si>
  <si>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</si>
  <si>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</si>
  <si>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</si>
  <si>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</si>
  <si>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</si>
  <si>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</si>
  <si>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</si>
  <si>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</si>
  <si>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</si>
  <si>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</si>
  <si>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</si>
  <si>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</si>
  <si>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</si>
  <si>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</si>
  <si>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</si>
  <si>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</si>
  <si>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</si>
  <si>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</si>
  <si>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</si>
  <si>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</si>
  <si>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</si>
  <si>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</si>
  <si>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</si>
  <si>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</si>
  <si>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</si>
  <si>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</si>
  <si>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</si>
  <si>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</si>
  <si>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</si>
  <si>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</si>
  <si>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</si>
  <si>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</si>
  <si>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</si>
  <si>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</si>
  <si>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</si>
  <si>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</si>
  <si>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</si>
  <si>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</si>
  <si>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</si>
  <si>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</si>
  <si>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</si>
  <si>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</si>
  <si>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</si>
  <si>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</si>
  <si>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</si>
  <si>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</si>
  <si>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</si>
  <si>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</si>
  <si>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</si>
  <si>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</si>
  <si>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</si>
  <si>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</si>
  <si>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</si>
  <si>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</si>
  <si>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</si>
  <si>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</si>
  <si>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</si>
  <si>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</si>
  <si>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</si>
  <si>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</si>
  <si>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</si>
  <si>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</si>
  <si>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</si>
  <si>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</si>
  <si>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</si>
  <si>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</si>
  <si>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</si>
  <si>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</si>
  <si>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</si>
  <si>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</si>
  <si>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</si>
  <si>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</si>
  <si>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</si>
  <si>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</si>
  <si>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</si>
  <si>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</si>
  <si>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</si>
  <si>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</si>
  <si>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</si>
  <si>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</si>
  <si>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</si>
  <si>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</si>
  <si>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</si>
  <si>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</si>
  <si>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</si>
  <si>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</si>
  <si>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</si>
  <si>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</si>
  <si>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</si>
  <si>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</si>
  <si>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</si>
  <si>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</si>
  <si>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</si>
  <si>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</si>
  <si>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</si>
  <si>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</si>
  <si>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</si>
  <si>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</si>
  <si>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</si>
  <si>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</si>
  <si>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</si>
  <si>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</si>
  <si>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</si>
  <si>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</si>
  <si>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</si>
  <si>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</si>
  <si>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</si>
  <si>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</si>
  <si>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</si>
  <si>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</si>
  <si>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</si>
  <si>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</si>
  <si>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</si>
  <si>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</si>
  <si>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</si>
  <si>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</si>
  <si>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</si>
  <si>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</si>
  <si>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</si>
  <si>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</si>
  <si>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</si>
  <si>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</si>
  <si>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</si>
  <si>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</si>
  <si>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</si>
  <si>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</si>
  <si>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</si>
  <si>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</si>
  <si>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</si>
  <si>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</si>
  <si>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</si>
  <si>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</si>
  <si>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</si>
  <si>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</si>
  <si>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</si>
  <si>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</si>
  <si>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</si>
  <si>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</si>
  <si>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</si>
  <si>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</si>
  <si>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</si>
  <si>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</si>
  <si>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</si>
  <si>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</si>
  <si>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</si>
  <si>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</si>
  <si>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</si>
  <si>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</si>
  <si>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</si>
  <si>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</si>
  <si>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</si>
  <si>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</si>
  <si>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</si>
  <si>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</si>
  <si>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</si>
  <si>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</si>
  <si>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</si>
  <si>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</si>
  <si>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</si>
  <si>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</si>
  <si>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</si>
  <si>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</si>
  <si>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</si>
  <si>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</si>
  <si>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</si>
  <si>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</si>
  <si>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</si>
  <si>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</si>
  <si>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</si>
  <si>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</si>
  <si>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</si>
  <si>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</si>
  <si>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</si>
  <si>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</si>
  <si>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</si>
  <si>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</si>
  <si>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</si>
  <si>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</si>
  <si>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</si>
  <si>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</si>
  <si>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</si>
  <si>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</si>
  <si>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</si>
  <si>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</si>
  <si>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</si>
  <si>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</si>
  <si>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</si>
  <si>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</si>
  <si>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</si>
  <si>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</si>
  <si>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</si>
  <si>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</si>
  <si>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</si>
  <si>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</si>
  <si>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</si>
  <si>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</si>
  <si>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</si>
  <si>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</si>
  <si>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</si>
  <si>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</si>
  <si>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</si>
  <si>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</si>
  <si>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</si>
  <si>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</si>
  <si>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</si>
  <si>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</si>
  <si>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</si>
  <si>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</si>
  <si>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</si>
  <si>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</si>
  <si>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</si>
  <si>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</si>
  <si>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</si>
  <si>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</si>
  <si>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</si>
  <si>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</si>
  <si>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</si>
  <si>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</si>
  <si>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</si>
  <si>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</si>
  <si>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</si>
  <si>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</si>
  <si>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</si>
  <si>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</si>
  <si>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</si>
  <si>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</si>
  <si>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</si>
  <si>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</si>
  <si>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</si>
  <si>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</si>
  <si>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</si>
  <si>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</si>
  <si>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</si>
  <si>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</si>
  <si>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</si>
  <si>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</si>
  <si>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</si>
  <si>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</si>
  <si>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</si>
  <si>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</si>
  <si>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</si>
  <si>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</si>
  <si>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</si>
  <si>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</si>
  <si>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</si>
  <si>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</si>
  <si>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</si>
  <si>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</si>
  <si>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</si>
  <si>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</si>
  <si>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</si>
  <si>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</si>
  <si>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</si>
  <si>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</si>
  <si>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</si>
  <si>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</si>
  <si>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</si>
  <si>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</si>
  <si>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</si>
  <si>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</si>
  <si>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</si>
  <si>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</si>
  <si>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</si>
  <si>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</si>
  <si>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</si>
  <si>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</si>
  <si>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</si>
  <si>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</si>
  <si>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</si>
  <si>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</si>
  <si>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</si>
  <si>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</si>
  <si>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</si>
  <si>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</si>
  <si>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</si>
  <si>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</si>
  <si>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</si>
  <si>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</si>
  <si>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</si>
  <si>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</si>
  <si>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</si>
  <si>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</si>
  <si>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</si>
  <si>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</si>
  <si>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</si>
  <si>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</si>
  <si>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</si>
  <si>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</si>
  <si>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</si>
  <si>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</si>
  <si>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</si>
  <si>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</si>
  <si>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</si>
  <si>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</si>
  <si>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</si>
  <si>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</si>
  <si>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</si>
  <si>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</si>
  <si>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</si>
  <si>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</si>
  <si>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</si>
  <si>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</si>
  <si>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</si>
  <si>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</si>
  <si>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</si>
  <si>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</si>
  <si>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</si>
  <si>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</si>
  <si>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</si>
  <si>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</si>
  <si>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</si>
  <si>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</si>
  <si>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</si>
  <si>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</si>
  <si>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</si>
  <si>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</si>
  <si>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</si>
  <si>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</si>
  <si>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</si>
  <si>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</si>
  <si>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</si>
  <si>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</si>
  <si>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</si>
  <si>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</si>
  <si>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</si>
  <si>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</si>
  <si>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</si>
  <si>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</si>
  <si>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</si>
  <si>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</si>
  <si>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</si>
  <si>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</si>
  <si>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</si>
  <si>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</si>
  <si>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</si>
  <si>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</si>
  <si>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</si>
  <si>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</si>
  <si>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</si>
  <si>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</si>
  <si>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</si>
  <si>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</si>
  <si>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</si>
  <si>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</si>
  <si>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</si>
  <si>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</si>
  <si>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</si>
  <si>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</si>
  <si>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</si>
  <si>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</si>
  <si>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</si>
  <si>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</si>
  <si>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</si>
  <si>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</si>
  <si>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</si>
  <si>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</si>
  <si>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</si>
  <si>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</si>
  <si>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</si>
  <si>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</si>
  <si>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</si>
  <si>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</si>
  <si>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</si>
  <si>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</si>
  <si>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</si>
  <si>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</si>
  <si>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</si>
  <si>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</si>
  <si>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</si>
  <si>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</si>
  <si>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</si>
  <si>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</si>
  <si>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</si>
  <si>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</si>
  <si>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</si>
  <si>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</si>
  <si>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</si>
  <si>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</si>
  <si>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</si>
  <si>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</si>
  <si>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</si>
  <si>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</si>
  <si>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</si>
  <si>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</si>
  <si>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</si>
  <si>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</si>
  <si>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</si>
  <si>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</si>
  <si>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</si>
  <si>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</si>
  <si>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</si>
  <si>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</si>
  <si>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</si>
  <si>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</si>
  <si>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</si>
  <si>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</si>
  <si>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</si>
  <si>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</si>
  <si>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</si>
  <si>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</si>
  <si>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</si>
  <si>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</si>
  <si>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</si>
  <si>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</si>
  <si>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</si>
  <si>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</si>
  <si>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</si>
  <si>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</si>
  <si>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</si>
  <si>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</si>
  <si>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</si>
  <si>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</si>
  <si>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</si>
  <si>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</si>
  <si>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</si>
  <si>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</si>
  <si>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</si>
  <si>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</si>
  <si>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</si>
  <si>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</si>
  <si>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</si>
  <si>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</si>
  <si>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</si>
  <si>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</si>
  <si>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</si>
  <si>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</si>
  <si>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</si>
  <si>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</si>
  <si>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</si>
  <si>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</si>
  <si>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</si>
  <si>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</si>
  <si>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</si>
  <si>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</si>
  <si>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</si>
  <si>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</si>
  <si>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</si>
  <si>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</si>
  <si>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</si>
  <si>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</si>
  <si>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</si>
  <si>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</si>
  <si>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</si>
  <si>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</si>
  <si>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</si>
  <si>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</si>
  <si>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</si>
  <si>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</si>
  <si>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</si>
  <si>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</si>
  <si>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</si>
  <si>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</si>
  <si>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</si>
  <si>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</si>
  <si>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</si>
  <si>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</si>
  <si>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</si>
  <si>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</si>
  <si>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</si>
  <si>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</si>
  <si>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</si>
  <si>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</si>
  <si>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</si>
  <si>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</si>
  <si>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</si>
  <si>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</si>
  <si>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</si>
  <si>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</si>
  <si>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</si>
  <si>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</si>
  <si>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</si>
  <si>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</si>
  <si>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</si>
  <si>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</si>
  <si>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</si>
  <si>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</si>
  <si>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</si>
  <si>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</si>
  <si>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</si>
  <si>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</si>
  <si>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</si>
  <si>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</si>
  <si>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</si>
  <si>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</si>
  <si>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</si>
  <si>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</si>
  <si>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</si>
  <si>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</si>
  <si>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</si>
  <si>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</si>
  <si>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</si>
  <si>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</si>
  <si>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</si>
  <si>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</si>
  <si>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</si>
  <si>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</si>
  <si>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</si>
  <si>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</si>
  <si>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</si>
  <si>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</si>
  <si>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</si>
  <si>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</si>
  <si>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</si>
  <si>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</si>
  <si>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</si>
  <si>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</si>
  <si>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</si>
  <si>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</si>
  <si>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</si>
  <si>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</si>
  <si>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</si>
  <si>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</si>
  <si>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</si>
  <si>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</si>
  <si>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</si>
  <si>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</si>
  <si>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</si>
  <si>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</si>
  <si>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</si>
  <si>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</si>
  <si>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</si>
  <si>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</si>
  <si>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</si>
  <si>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</si>
  <si>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</si>
  <si>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</si>
  <si>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</si>
  <si>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</si>
  <si>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</si>
  <si>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</si>
  <si>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</si>
  <si>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</si>
  <si>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</si>
  <si>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</si>
  <si>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</si>
  <si>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</si>
  <si>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</si>
  <si>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</si>
  <si>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</si>
  <si>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</si>
  <si>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</si>
  <si>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</si>
  <si>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</si>
  <si>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</si>
  <si>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</si>
  <si>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</si>
  <si>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</si>
  <si>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</si>
  <si>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</si>
  <si>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</si>
  <si>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</si>
  <si>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</si>
  <si>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</si>
  <si>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</si>
  <si>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</si>
  <si>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</si>
  <si>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</si>
  <si>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</si>
  <si>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</si>
  <si>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</si>
  <si>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</si>
  <si>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</si>
  <si>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</si>
  <si>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</si>
  <si>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</si>
  <si>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</si>
  <si>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</si>
  <si>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</si>
  <si>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</si>
  <si>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</si>
  <si>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</si>
  <si>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</si>
  <si>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</si>
  <si>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</si>
  <si>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</si>
  <si>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</si>
  <si>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</si>
  <si>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</si>
  <si>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</si>
  <si>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</si>
  <si>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</si>
  <si>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</si>
  <si>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</si>
  <si>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</si>
  <si>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</si>
  <si>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</si>
  <si>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</si>
  <si>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</si>
  <si>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</si>
  <si>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</si>
  <si>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</si>
  <si>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</si>
  <si>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</si>
  <si>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</si>
  <si>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</si>
  <si>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</si>
  <si>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</si>
  <si>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</si>
  <si>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</si>
  <si>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</si>
  <si>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</si>
  <si>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</si>
  <si>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</si>
  <si>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</si>
  <si>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</si>
  <si>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</si>
  <si>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</si>
  <si>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</si>
  <si>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</si>
  <si>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</si>
  <si>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</si>
  <si>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</si>
  <si>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</si>
  <si>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</si>
  <si>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</si>
  <si>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</si>
  <si>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</si>
  <si>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</si>
  <si>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</si>
  <si>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</si>
  <si>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</si>
  <si>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</si>
  <si>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</si>
  <si>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</si>
  <si>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</si>
  <si>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</si>
  <si>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</si>
  <si>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</si>
  <si>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</si>
  <si>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</si>
  <si>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</si>
  <si>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</si>
  <si>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</si>
  <si>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</si>
  <si>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</si>
  <si>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</si>
  <si>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</si>
  <si>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</si>
  <si>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</si>
  <si>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</si>
  <si>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</si>
  <si>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</si>
  <si>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</si>
  <si>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</si>
  <si>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</si>
  <si>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</si>
  <si>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</si>
  <si>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</si>
  <si>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</si>
  <si>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</si>
  <si>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</si>
  <si>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</si>
  <si>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</si>
  <si>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</si>
  <si>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</si>
  <si>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</si>
  <si>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</si>
  <si>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</si>
  <si>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</si>
  <si>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</si>
  <si>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</si>
  <si>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</si>
  <si>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</si>
  <si>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</si>
  <si>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</si>
  <si>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</si>
  <si>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</si>
  <si>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</si>
  <si>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</si>
  <si>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</si>
  <si>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</si>
  <si>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</si>
  <si>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</si>
  <si>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</si>
  <si>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</si>
  <si>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</si>
  <si>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</si>
  <si>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</si>
  <si>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</si>
  <si>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</si>
  <si>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</si>
  <si>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</si>
  <si>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</si>
  <si>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</si>
  <si>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</si>
  <si>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</si>
  <si>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</si>
  <si>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</si>
  <si>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</si>
  <si>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</si>
  <si>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</si>
  <si>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</si>
  <si>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</si>
  <si>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</si>
  <si>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</si>
  <si>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</si>
  <si>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</si>
  <si>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</si>
  <si>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</si>
  <si>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</si>
  <si>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</si>
  <si>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</si>
  <si>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</si>
  <si>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</si>
  <si>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</si>
  <si>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</si>
  <si>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</si>
  <si>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</si>
  <si>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</si>
  <si>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</si>
  <si>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</si>
  <si>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</si>
  <si>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</si>
  <si>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</si>
  <si>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</si>
  <si>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</si>
  <si>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</si>
  <si>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</si>
  <si>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</si>
  <si>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</si>
  <si>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</si>
  <si>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</si>
  <si>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</si>
  <si>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</si>
  <si>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</si>
  <si>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</si>
  <si>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</si>
  <si>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</si>
  <si>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</si>
  <si>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</si>
  <si>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</si>
  <si>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</si>
  <si>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</si>
  <si>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</si>
  <si>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</si>
  <si>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</si>
  <si>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</si>
  <si>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</si>
  <si>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</si>
  <si>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</si>
  <si>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</si>
  <si>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</si>
  <si>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</si>
  <si>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</si>
  <si>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</si>
  <si>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</si>
  <si>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</si>
  <si>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</si>
  <si>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</si>
  <si>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</si>
  <si>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</si>
  <si>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</si>
  <si>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</si>
  <si>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</si>
  <si>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</si>
  <si>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</si>
  <si>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</si>
  <si>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</si>
  <si>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</si>
  <si>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</si>
  <si>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</si>
  <si>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</si>
  <si>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</si>
  <si>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</si>
  <si>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</si>
  <si>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</si>
  <si>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</si>
  <si>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</si>
  <si>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</si>
  <si>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</si>
  <si>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</si>
  <si>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</si>
  <si>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</si>
  <si>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</si>
  <si>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</si>
  <si>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</si>
  <si>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</si>
  <si>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</si>
  <si>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</si>
  <si>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</si>
  <si>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</si>
  <si>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</si>
  <si>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</si>
  <si>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</si>
  <si>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</si>
  <si>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</si>
  <si>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</si>
  <si>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</si>
  <si>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</si>
  <si>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</si>
  <si>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</si>
  <si>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</si>
  <si>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</si>
  <si>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</si>
  <si>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</si>
  <si>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</si>
  <si>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</si>
  <si>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</si>
  <si>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</si>
  <si>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</si>
  <si>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</si>
  <si>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</si>
  <si>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</si>
  <si>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</si>
  <si>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</si>
  <si>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</si>
  <si>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</si>
  <si>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</si>
  <si>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</si>
  <si>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</si>
  <si>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</si>
  <si>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</si>
  <si>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</si>
  <si>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</si>
  <si>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</si>
  <si>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</si>
  <si>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</si>
  <si>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</si>
  <si>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</si>
  <si>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</si>
  <si>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</si>
  <si>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</si>
  <si>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</si>
  <si>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</si>
  <si>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</si>
  <si>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</si>
  <si>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</si>
  <si>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</si>
  <si>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</si>
  <si>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</si>
  <si>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</si>
  <si>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</si>
  <si>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</si>
  <si>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</si>
  <si>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</si>
  <si>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</si>
  <si>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</si>
  <si>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</si>
  <si>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</si>
  <si>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</si>
  <si>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</si>
  <si>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</si>
  <si>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</si>
  <si>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</si>
  <si>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</si>
  <si>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</si>
  <si>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</si>
  <si>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</si>
  <si>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</si>
  <si>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</si>
  <si>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</si>
  <si>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</si>
  <si>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</si>
  <si>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</si>
  <si>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</si>
  <si>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</si>
  <si>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</si>
  <si>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</si>
  <si>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</si>
  <si>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</si>
  <si>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</si>
  <si>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</si>
  <si>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</si>
  <si>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</si>
  <si>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</si>
  <si>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</si>
  <si>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</si>
  <si>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</si>
  <si>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</si>
  <si>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</si>
  <si>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</si>
  <si>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</si>
  <si>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</si>
  <si>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</si>
  <si>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</si>
  <si>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</si>
  <si>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</si>
  <si>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</si>
  <si>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</si>
  <si>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</si>
  <si>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</si>
  <si>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</si>
  <si>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</si>
  <si>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</si>
  <si>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</si>
  <si>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</si>
  <si>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</si>
  <si>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</si>
  <si>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</si>
  <si>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</si>
  <si>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</si>
  <si>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</si>
  <si>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</si>
  <si>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</si>
  <si>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</si>
  <si>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</si>
  <si>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</si>
  <si>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</si>
  <si>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</si>
  <si>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</si>
  <si>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</si>
  <si>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</si>
  <si>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</si>
  <si>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</si>
  <si>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</si>
  <si>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</si>
  <si>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</si>
  <si>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</si>
  <si>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</si>
  <si>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</si>
  <si>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</si>
  <si>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</si>
  <si>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</si>
  <si>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</si>
  <si>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</si>
  <si>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</si>
  <si>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</si>
  <si>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</si>
  <si>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</si>
  <si>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</si>
  <si>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</si>
  <si>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</si>
  <si>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</si>
  <si>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</si>
  <si>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</si>
  <si>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</si>
  <si>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</si>
  <si>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</si>
  <si>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</si>
  <si>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</si>
  <si>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</si>
  <si>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</si>
  <si>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</si>
  <si>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</si>
  <si>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</si>
  <si>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</si>
  <si>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</si>
  <si>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</si>
  <si>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</si>
  <si>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</si>
  <si>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</si>
  <si>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</si>
  <si>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</si>
  <si>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</si>
  <si>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</si>
  <si>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</si>
  <si>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</si>
  <si>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</si>
  <si>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</si>
  <si>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</si>
  <si>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</si>
  <si>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</si>
  <si>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</si>
  <si>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</si>
  <si>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</si>
  <si>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</si>
  <si>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</si>
  <si>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</si>
  <si>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</si>
  <si>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</si>
  <si>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</si>
  <si>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</si>
  <si>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</si>
  <si>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</si>
  <si>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</si>
  <si>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</si>
  <si>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</si>
  <si>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</si>
  <si>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</si>
  <si>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</si>
  <si>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</si>
  <si>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</si>
  <si>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</si>
  <si>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</si>
  <si>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</si>
  <si>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</si>
  <si>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</si>
  <si>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</si>
  <si>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</si>
  <si>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</si>
  <si>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</si>
  <si>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</si>
  <si>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</si>
  <si>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</si>
  <si>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</si>
  <si>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</si>
  <si>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</si>
  <si>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</si>
  <si>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</si>
  <si>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</si>
  <si>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</si>
  <si>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</si>
  <si>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</si>
  <si>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</si>
  <si>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</si>
  <si>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</si>
  <si>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</si>
  <si>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</si>
  <si>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</si>
  <si>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</si>
  <si>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</si>
  <si>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</si>
  <si>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</si>
  <si>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</si>
  <si>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</si>
  <si>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</si>
  <si>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</si>
  <si>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</si>
  <si>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</si>
  <si>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</si>
  <si>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</si>
  <si>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</si>
  <si>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</si>
  <si>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</si>
  <si>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</si>
  <si>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</si>
  <si>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</si>
  <si>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</si>
  <si>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</si>
  <si>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</si>
  <si>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</si>
  <si>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</si>
  <si>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</si>
  <si>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</si>
  <si>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</si>
  <si>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</si>
  <si>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</si>
  <si>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</si>
  <si>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</si>
  <si>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</si>
  <si>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</si>
  <si>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</si>
  <si>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</si>
  <si>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</si>
  <si>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</si>
  <si>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</si>
  <si>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</si>
  <si>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</si>
  <si>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</si>
  <si>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</si>
  <si>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</si>
  <si>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</si>
  <si>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</si>
  <si>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</si>
  <si>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</si>
  <si>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</si>
  <si>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</si>
  <si>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</si>
  <si>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</si>
  <si>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</si>
  <si>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</si>
  <si>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</si>
  <si>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</si>
  <si>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</si>
  <si>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</si>
  <si>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</si>
  <si>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</si>
  <si>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</si>
  <si>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</si>
  <si>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</si>
  <si>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</si>
  <si>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</si>
  <si>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</si>
  <si>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</si>
  <si>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</si>
  <si>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</si>
  <si>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</si>
  <si>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</si>
  <si>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</si>
  <si>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</si>
  <si>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</si>
  <si>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</si>
  <si>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</si>
  <si>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</si>
  <si>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</si>
  <si>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</si>
  <si>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</si>
  <si>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</si>
  <si>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</si>
  <si>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</si>
  <si>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</si>
  <si>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</si>
  <si>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</si>
  <si>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</si>
  <si>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</si>
  <si>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</si>
  <si>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</si>
  <si>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</si>
  <si>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</si>
  <si>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</si>
  <si>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</si>
  <si>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</si>
  <si>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</si>
  <si>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</si>
  <si>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</si>
  <si>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</si>
  <si>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</si>
  <si>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</si>
  <si>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</si>
  <si>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</si>
  <si>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</si>
  <si>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</si>
  <si>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</si>
  <si>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</si>
  <si>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</si>
  <si>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</si>
  <si>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</si>
  <si>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</si>
  <si>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</si>
  <si>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</si>
  <si>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</si>
  <si>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</si>
  <si>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</si>
  <si>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</si>
  <si>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</si>
  <si>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</si>
  <si>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</si>
  <si>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</si>
  <si>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</si>
  <si>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</si>
  <si>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</si>
  <si>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</si>
  <si>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</si>
  <si>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</si>
  <si>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</si>
  <si>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</si>
  <si>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</si>
  <si>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</si>
  <si>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</si>
  <si>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</si>
  <si>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</si>
  <si>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</si>
  <si>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</si>
  <si>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</si>
  <si>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</si>
  <si>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</si>
  <si>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</si>
  <si>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</si>
  <si>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</si>
  <si>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</si>
  <si>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</si>
  <si>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</si>
  <si>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</si>
  <si>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</si>
  <si>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</si>
  <si>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</si>
  <si>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</si>
  <si>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</si>
  <si>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</si>
  <si>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</si>
  <si>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</si>
  <si>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</si>
  <si>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</si>
  <si>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</si>
  <si>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</si>
  <si>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</si>
  <si>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</si>
  <si>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</si>
  <si>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</si>
  <si>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</si>
  <si>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</si>
  <si>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</si>
  <si>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</si>
  <si>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</si>
  <si>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</si>
  <si>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</si>
  <si>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</si>
  <si>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</si>
  <si>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</si>
  <si>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</si>
  <si>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</si>
  <si>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</si>
  <si>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</si>
  <si>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</si>
  <si>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</si>
  <si>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</si>
  <si>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</si>
  <si>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</si>
  <si>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</si>
  <si>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</si>
  <si>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</si>
  <si>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</si>
  <si>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</si>
  <si>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</si>
  <si>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</si>
  <si>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</si>
  <si>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</si>
  <si>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</si>
  <si>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</si>
  <si>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</si>
  <si>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</si>
  <si>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</si>
  <si>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</si>
  <si>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</si>
  <si>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</si>
  <si>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</si>
  <si>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</si>
  <si>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</si>
  <si>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</si>
  <si>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</si>
  <si>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</si>
  <si>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</si>
  <si>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</si>
  <si>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</si>
  <si>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</si>
  <si>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</si>
  <si>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</si>
  <si>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</si>
  <si>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</si>
  <si>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</si>
  <si>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</si>
  <si>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</si>
  <si>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</si>
  <si>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</si>
  <si>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</si>
  <si>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</si>
  <si>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</si>
  <si>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</si>
  <si>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</si>
  <si>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</si>
  <si>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</si>
  <si>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</si>
  <si>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</si>
  <si>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</si>
  <si>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</si>
  <si>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</si>
  <si>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</si>
  <si>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</si>
  <si>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</si>
  <si>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</si>
  <si>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</si>
  <si>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</si>
  <si>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</si>
  <si>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</si>
  <si>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</si>
  <si>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</si>
  <si>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</si>
  <si>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</si>
  <si>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</si>
  <si>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</si>
  <si>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</si>
  <si>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</si>
  <si>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</si>
  <si>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</si>
  <si>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</si>
  <si>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</si>
  <si>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</si>
  <si>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</si>
  <si>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</si>
  <si>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</si>
  <si>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</si>
  <si>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</si>
  <si>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</si>
  <si>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</si>
  <si>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</si>
  <si>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</si>
  <si>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</si>
  <si>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</si>
  <si>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</si>
  <si>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</si>
  <si>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</si>
  <si>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</si>
  <si>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</si>
  <si>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</si>
  <si>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</si>
  <si>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</si>
  <si>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</si>
  <si>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</si>
  <si>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</si>
  <si>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</si>
  <si>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</si>
  <si>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</si>
  <si>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</si>
  <si>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</si>
  <si>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</si>
  <si>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</si>
  <si>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</si>
  <si>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</si>
  <si>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</si>
  <si>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</si>
  <si>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</si>
  <si>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</si>
  <si>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</si>
  <si>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</si>
  <si>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</si>
  <si>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</si>
  <si>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</si>
  <si>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</si>
  <si>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</si>
  <si>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</si>
  <si>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</si>
  <si>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</si>
  <si>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</si>
  <si>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</si>
  <si>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</si>
  <si>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</si>
  <si>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</si>
  <si>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</si>
  <si>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</si>
  <si>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</si>
  <si>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</si>
  <si>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</si>
  <si>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</si>
  <si>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</si>
  <si>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</si>
  <si>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</si>
  <si>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</si>
  <si>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</si>
  <si>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</si>
  <si>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</si>
  <si>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</si>
  <si>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</si>
  <si>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</si>
  <si>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</si>
  <si>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</si>
  <si>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</si>
  <si>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</si>
  <si>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</si>
  <si>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</si>
  <si>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</si>
  <si>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</si>
  <si>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</si>
  <si>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</si>
  <si>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</si>
  <si>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</si>
  <si>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</si>
  <si>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</si>
  <si>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</si>
  <si>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</si>
  <si>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</si>
  <si>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</si>
  <si>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</si>
  <si>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</si>
  <si>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</si>
  <si>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</si>
  <si>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</si>
  <si>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</si>
  <si>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</si>
  <si>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</si>
  <si>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</si>
  <si>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</si>
  <si>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</si>
  <si>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</si>
  <si>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</si>
  <si>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</si>
  <si>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</si>
  <si>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</si>
  <si>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</si>
  <si>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</si>
  <si>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</si>
  <si>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</si>
  <si>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</si>
  <si>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</si>
  <si>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</si>
  <si>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</si>
  <si>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</si>
  <si>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</si>
  <si>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</si>
  <si>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</si>
  <si>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</si>
  <si>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</si>
  <si>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</si>
  <si>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</si>
  <si>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</si>
  <si>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</si>
  <si>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</si>
  <si>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</si>
  <si>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</si>
  <si>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</si>
  <si>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</si>
  <si>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</si>
  <si>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</si>
  <si>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</si>
  <si>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</si>
  <si>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</si>
  <si>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</si>
  <si>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</si>
  <si>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</si>
  <si>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</si>
  <si>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</si>
  <si>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</si>
  <si>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</si>
  <si>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</si>
  <si>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</si>
  <si>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</si>
  <si>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</si>
  <si>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</si>
  <si>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</si>
  <si>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</si>
  <si>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</si>
  <si>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</si>
  <si>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</si>
  <si>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</si>
  <si>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</si>
  <si>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</si>
  <si>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</si>
  <si>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</si>
  <si>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</si>
  <si>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</si>
  <si>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</si>
  <si>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</si>
  <si>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</si>
  <si>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</si>
  <si>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</si>
  <si>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</si>
  <si>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</si>
  <si>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</si>
  <si>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</si>
  <si>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</si>
  <si>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</si>
  <si>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</si>
  <si>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</si>
  <si>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</si>
  <si>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</si>
  <si>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</si>
  <si>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</si>
  <si>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</si>
  <si>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</si>
  <si>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</si>
  <si>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</si>
  <si>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</si>
  <si>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</si>
  <si>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</si>
  <si>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</si>
  <si>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</si>
  <si>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</si>
  <si>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</si>
  <si>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</si>
  <si>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</si>
  <si>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</si>
  <si>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</si>
  <si>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</si>
  <si>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</si>
  <si>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</si>
  <si>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</si>
  <si>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</si>
  <si>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</si>
  <si>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</si>
  <si>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</si>
  <si>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</si>
  <si>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</si>
  <si>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</si>
  <si>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</si>
  <si>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</si>
  <si>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</si>
  <si>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</si>
  <si>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</si>
  <si>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</si>
  <si>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</si>
  <si>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</si>
  <si>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</si>
  <si>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</si>
  <si>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</si>
  <si>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</si>
  <si>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</si>
  <si>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</si>
  <si>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</si>
  <si>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</si>
  <si>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</si>
  <si>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</si>
  <si>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</si>
  <si>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</si>
  <si>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</si>
  <si>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</si>
  <si>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</si>
  <si>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</si>
  <si>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</si>
  <si>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</si>
  <si>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</si>
  <si>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</si>
  <si>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</si>
  <si>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</si>
  <si>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</si>
  <si>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</si>
  <si>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</si>
  <si>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</si>
  <si>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</si>
  <si>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</si>
  <si>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</si>
  <si>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</si>
  <si>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</si>
  <si>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</si>
  <si>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</si>
  <si>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</si>
  <si>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</si>
  <si>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</si>
  <si>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</si>
  <si>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</si>
  <si>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</si>
  <si>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</si>
  <si>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</si>
  <si>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</si>
  <si>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</si>
  <si>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</si>
  <si>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</si>
  <si>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</si>
  <si>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</si>
  <si>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</si>
  <si>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</si>
  <si>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</si>
  <si>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</si>
  <si>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</si>
  <si>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</si>
  <si>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</si>
  <si>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</si>
  <si>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</si>
  <si>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</si>
  <si>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</si>
  <si>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</si>
  <si>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</si>
  <si>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</si>
  <si>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</si>
  <si>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</si>
  <si>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</si>
  <si>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</si>
  <si>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</si>
  <si>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</si>
  <si>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</si>
  <si>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</si>
  <si>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</si>
  <si>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</si>
  <si>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</si>
  <si>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</si>
  <si>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</si>
  <si>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</si>
  <si>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</si>
  <si>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</si>
  <si>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</si>
  <si>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</si>
  <si>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</si>
  <si>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</si>
  <si>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</si>
  <si>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</si>
  <si>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</si>
  <si>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</si>
  <si>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</si>
  <si>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</si>
  <si>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</si>
  <si>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</si>
  <si>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</si>
  <si>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</si>
  <si>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</si>
  <si>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</si>
  <si>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</si>
  <si>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</si>
  <si>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</si>
  <si>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</si>
  <si>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</si>
  <si>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</si>
  <si>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</si>
  <si>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</si>
  <si>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</si>
  <si>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</si>
  <si>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</si>
  <si>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</si>
  <si>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</si>
  <si>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</si>
  <si>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</si>
  <si>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</si>
  <si>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</si>
  <si>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</si>
  <si>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</si>
  <si>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</si>
  <si>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</si>
  <si>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</si>
  <si>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</si>
  <si>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</si>
  <si>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</si>
  <si>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</si>
  <si>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</si>
  <si>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</si>
  <si>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</si>
  <si>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</si>
  <si>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</si>
  <si>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</si>
  <si>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</si>
  <si>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</si>
  <si>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</si>
  <si>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</si>
  <si>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</si>
  <si>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</si>
  <si>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</si>
  <si>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</si>
  <si>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</si>
  <si>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</si>
  <si>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</si>
  <si>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</si>
  <si>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</si>
  <si>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</si>
  <si>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</si>
  <si>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</si>
  <si>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</si>
  <si>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</si>
  <si>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</si>
  <si>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</si>
  <si>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</si>
  <si>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</si>
  <si>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</si>
  <si>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</si>
  <si>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</si>
  <si>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</si>
  <si>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</si>
  <si>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</si>
  <si>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</si>
  <si>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</si>
  <si>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</si>
  <si>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</si>
  <si>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</si>
  <si>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</si>
  <si>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</si>
  <si>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</si>
  <si>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</si>
  <si>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</si>
  <si>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</si>
  <si>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</si>
  <si>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</si>
  <si>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</si>
  <si>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</si>
  <si>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</si>
  <si>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</si>
  <si>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</si>
  <si>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</si>
  <si>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</si>
  <si>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</si>
  <si>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</si>
  <si>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</si>
  <si>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</si>
  <si>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</si>
  <si>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</si>
  <si>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</si>
  <si>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</si>
  <si>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</si>
  <si>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</si>
  <si>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</si>
  <si>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</si>
  <si>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</si>
  <si>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</si>
  <si>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</si>
  <si>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</si>
  <si>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</si>
  <si>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</si>
  <si>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</si>
  <si>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</si>
  <si>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</si>
  <si>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</si>
  <si>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</si>
  <si>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</si>
  <si>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</si>
  <si>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</si>
  <si>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</si>
  <si>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</si>
  <si>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</si>
  <si>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</si>
  <si>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</si>
  <si>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</si>
  <si>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</si>
  <si>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</si>
  <si>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</si>
  <si>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</si>
  <si>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</si>
  <si>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</si>
  <si>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</si>
  <si>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</si>
  <si>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</si>
  <si>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</si>
  <si>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</si>
  <si>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</si>
  <si>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</si>
  <si>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</si>
  <si>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</si>
  <si>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</si>
  <si>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</si>
  <si>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</si>
  <si>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</si>
  <si>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</si>
  <si>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</si>
  <si>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</si>
  <si>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</si>
  <si>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</si>
  <si>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</si>
  <si>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</si>
  <si>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</si>
  <si>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</si>
  <si>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</si>
  <si>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</si>
  <si>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</si>
  <si>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</si>
  <si>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</si>
  <si>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</si>
  <si>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</si>
  <si>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</si>
  <si>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</si>
  <si>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</si>
  <si>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</si>
  <si>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</si>
  <si>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</si>
  <si>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</si>
  <si>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</si>
  <si>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</si>
  <si>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</si>
  <si>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</si>
  <si>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</si>
  <si>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</si>
  <si>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</si>
  <si>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</si>
  <si>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</si>
  <si>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</si>
  <si>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</si>
  <si>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</si>
  <si>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</si>
  <si>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</si>
  <si>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</si>
  <si>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</si>
  <si>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</si>
  <si>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</si>
  <si>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</si>
  <si>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</si>
  <si>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</si>
  <si>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</si>
  <si>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</si>
  <si>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</si>
  <si>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</si>
  <si>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</si>
  <si>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</si>
  <si>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</si>
  <si>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</si>
  <si>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</si>
  <si>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</si>
  <si>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</si>
  <si>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</si>
  <si>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</si>
  <si>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</si>
  <si>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</si>
  <si>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</si>
  <si>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</si>
  <si>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</si>
  <si>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</si>
  <si>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</si>
  <si>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</si>
  <si>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</si>
  <si>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</si>
  <si>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</si>
  <si>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</si>
  <si>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</si>
  <si>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</si>
  <si>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</si>
  <si>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</si>
  <si>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</si>
  <si>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</si>
  <si>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</si>
  <si>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</si>
  <si>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</si>
  <si>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</si>
  <si>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</si>
  <si>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</si>
  <si>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</si>
  <si>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</si>
  <si>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</si>
  <si>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</si>
  <si>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</si>
  <si>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</si>
  <si>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</si>
  <si>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</si>
  <si>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</si>
  <si>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</si>
  <si>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</si>
  <si>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</si>
  <si>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</si>
  <si>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</si>
  <si>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</si>
  <si>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</si>
  <si>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</si>
  <si>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</si>
  <si>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</si>
  <si>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</si>
  <si>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</si>
  <si>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</si>
  <si>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</si>
  <si>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</si>
  <si>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</si>
  <si>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</si>
  <si>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</si>
  <si>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</si>
  <si>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</si>
  <si>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</si>
  <si>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</si>
  <si>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</si>
  <si>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</si>
  <si>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</si>
  <si>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</si>
  <si>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</si>
  <si>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</si>
  <si>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</si>
  <si>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</si>
  <si>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</si>
  <si>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</si>
  <si>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</si>
  <si>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</si>
  <si>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</si>
  <si>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</si>
  <si>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</si>
  <si>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</si>
  <si>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</si>
  <si>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</si>
  <si>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</si>
  <si>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</si>
  <si>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</si>
  <si>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</si>
  <si>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</si>
  <si>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</si>
  <si>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</si>
  <si>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</si>
  <si>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</si>
  <si>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</si>
  <si>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</si>
  <si>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</si>
  <si>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</si>
  <si>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</si>
  <si>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</si>
  <si>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</si>
  <si>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</si>
  <si>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</si>
  <si>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</si>
  <si>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</si>
  <si>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</si>
  <si>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</si>
  <si>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</si>
  <si>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</si>
  <si>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</si>
  <si>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</si>
  <si>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</si>
  <si>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</si>
  <si>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</si>
  <si>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</si>
  <si>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</si>
  <si>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</si>
  <si>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</si>
  <si>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</si>
  <si>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</si>
  <si>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</si>
  <si>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</si>
  <si>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</si>
  <si>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</si>
  <si>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</si>
  <si>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</si>
  <si>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</si>
  <si>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</si>
  <si>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</si>
  <si>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</si>
  <si>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</si>
  <si>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</si>
  <si>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</si>
  <si>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</si>
  <si>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</si>
  <si>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</si>
  <si>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</si>
  <si>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</si>
  <si>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</si>
  <si>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</si>
  <si>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</si>
  <si>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</si>
  <si>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</si>
  <si>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</si>
  <si>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</si>
  <si>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</si>
  <si>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</si>
  <si>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</si>
  <si>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</si>
  <si>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</si>
  <si>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</si>
  <si>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</si>
  <si>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</si>
  <si>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</si>
  <si>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</si>
  <si>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</si>
  <si>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</si>
  <si>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</si>
  <si>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</si>
  <si>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</si>
  <si>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</si>
  <si>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</si>
  <si>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</si>
  <si>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</si>
  <si>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</si>
  <si>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</si>
  <si>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</si>
  <si>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</si>
  <si>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</si>
  <si>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</si>
  <si>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</si>
  <si>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</si>
  <si>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</si>
  <si>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</si>
  <si>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</si>
  <si>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</si>
  <si>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</si>
  <si>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</si>
  <si>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</si>
  <si>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</si>
  <si>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</si>
  <si>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</si>
  <si>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</si>
  <si>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</si>
  <si>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</si>
  <si>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</si>
  <si>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</si>
  <si>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</si>
  <si>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</si>
  <si>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</si>
  <si>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</si>
  <si>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</si>
  <si>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</si>
  <si>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</si>
  <si>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</si>
  <si>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</si>
  <si>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</si>
  <si>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</si>
  <si>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</si>
  <si>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</si>
  <si>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</si>
  <si>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</si>
  <si>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</si>
  <si>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</si>
  <si>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</si>
  <si>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</si>
  <si>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</si>
  <si>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</si>
  <si>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</si>
  <si>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</si>
  <si>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</si>
  <si>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</si>
  <si>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</si>
  <si>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</si>
  <si>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</si>
  <si>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</si>
  <si>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</si>
  <si>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</si>
  <si>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</si>
  <si>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</si>
  <si>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</si>
  <si>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</si>
  <si>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</si>
  <si>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</si>
  <si>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</si>
  <si>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</si>
  <si>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</si>
  <si>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</si>
  <si>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</si>
  <si>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</si>
  <si>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</si>
  <si>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</si>
  <si>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</si>
  <si>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</si>
  <si>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</si>
  <si>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</si>
  <si>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</si>
  <si>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</si>
  <si>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</si>
  <si>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</si>
  <si>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</si>
  <si>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</si>
  <si>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</si>
  <si>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</si>
  <si>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</si>
  <si>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</si>
  <si>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</si>
  <si>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</si>
  <si>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</si>
  <si>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</si>
  <si>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</si>
  <si>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</si>
  <si>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</si>
  <si>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</si>
  <si>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</si>
  <si>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</si>
  <si>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</si>
  <si>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</si>
  <si>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</si>
  <si>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</si>
  <si>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</si>
  <si>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</si>
  <si>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</si>
  <si>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</si>
  <si>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</si>
  <si>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</si>
  <si>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</si>
  <si>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</si>
  <si>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</si>
  <si>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</si>
  <si>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</si>
  <si>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</si>
  <si>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</si>
  <si>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</si>
  <si>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</si>
  <si>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</si>
  <si>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</si>
  <si>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</si>
  <si>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</si>
  <si>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</si>
  <si>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</si>
  <si>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</si>
  <si>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</si>
  <si>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</si>
  <si>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</si>
  <si>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</si>
  <si>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</si>
  <si>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</si>
  <si>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</si>
  <si>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</si>
  <si>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</si>
  <si>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</si>
  <si>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</si>
  <si>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</si>
  <si>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</si>
  <si>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</si>
  <si>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</si>
  <si>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</si>
  <si>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</si>
  <si>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</si>
  <si>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</si>
  <si>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</si>
  <si>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</si>
  <si>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</si>
  <si>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</si>
  <si>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</si>
  <si>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</si>
  <si>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</si>
  <si>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</si>
  <si>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</si>
  <si>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</si>
  <si>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</si>
  <si>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</si>
  <si>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</si>
  <si>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</si>
  <si>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</si>
  <si>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</si>
  <si>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</si>
  <si>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</si>
  <si>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</si>
  <si>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</si>
  <si>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</si>
  <si>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</si>
  <si>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</si>
  <si>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</si>
  <si>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</si>
  <si>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</si>
  <si>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</si>
  <si>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</si>
  <si>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</si>
  <si>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</si>
  <si>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</si>
  <si>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</si>
  <si>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</si>
  <si>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</si>
  <si>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</si>
  <si>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</si>
  <si>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</si>
  <si>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</si>
  <si>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</si>
  <si>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</si>
  <si>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</si>
  <si>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</si>
  <si>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</si>
  <si>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</si>
  <si>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</si>
  <si>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</si>
  <si>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</si>
  <si>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</si>
  <si>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</si>
  <si>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</si>
  <si>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</si>
  <si>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</si>
  <si>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</si>
  <si>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</si>
  <si>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</si>
  <si>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</si>
  <si>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</si>
  <si>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</si>
  <si>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</si>
  <si>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</si>
  <si>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</si>
  <si>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</si>
  <si>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</si>
  <si>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</si>
  <si>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</si>
  <si>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</si>
  <si>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</si>
  <si>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</si>
  <si>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</si>
  <si>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</si>
  <si>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</si>
  <si>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</si>
  <si>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</si>
  <si>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</si>
  <si>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</si>
  <si>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</si>
  <si>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</si>
  <si>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</si>
  <si>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</si>
  <si>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</si>
  <si>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</si>
  <si>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</si>
  <si>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</si>
  <si>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</si>
  <si>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</si>
  <si>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</si>
  <si>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</si>
  <si>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</si>
  <si>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</si>
  <si>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</si>
  <si>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</si>
  <si>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</si>
  <si>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</si>
  <si>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</si>
  <si>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</si>
  <si>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</si>
  <si>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</si>
  <si>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</si>
  <si>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</si>
  <si>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</si>
  <si>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</si>
  <si>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</si>
  <si>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</si>
  <si>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</si>
  <si>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</si>
  <si>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</si>
  <si>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</si>
  <si>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</si>
  <si>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</si>
  <si>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</si>
  <si>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</si>
  <si>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</si>
  <si>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</si>
  <si>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</si>
  <si>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</si>
  <si>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</si>
  <si>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</si>
  <si>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</si>
  <si>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</si>
  <si>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</si>
  <si>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</si>
  <si>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</si>
  <si>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</si>
  <si>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</si>
  <si>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</si>
  <si>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</si>
  <si>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</si>
  <si>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</si>
  <si>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</si>
  <si>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</si>
  <si>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</si>
  <si>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</si>
  <si>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</si>
  <si>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</si>
  <si>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</si>
  <si>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</si>
  <si>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</si>
  <si>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</si>
  <si>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</si>
  <si>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</si>
  <si>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</si>
  <si>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</si>
  <si>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</si>
  <si>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</si>
  <si>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</si>
  <si>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</si>
  <si>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</si>
  <si>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</si>
  <si>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</si>
  <si>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</si>
  <si>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</si>
  <si>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</si>
  <si>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</si>
  <si>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</si>
  <si>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</si>
  <si>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</si>
  <si>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</si>
  <si>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</si>
  <si>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</si>
  <si>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</si>
  <si>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</si>
  <si>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</si>
  <si>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</si>
  <si>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</si>
  <si>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</si>
  <si>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</si>
  <si>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</si>
  <si>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</si>
  <si>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</si>
  <si>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</si>
  <si>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</si>
  <si>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</si>
  <si>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</si>
  <si>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</si>
  <si>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</si>
  <si>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</si>
  <si>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</si>
  <si>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</si>
  <si>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</si>
  <si>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</si>
  <si>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</si>
  <si>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</si>
  <si>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</si>
  <si>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</si>
  <si>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</si>
  <si>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</si>
  <si>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</si>
  <si>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</si>
  <si>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</si>
  <si>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</si>
  <si>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</si>
  <si>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</si>
  <si>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</si>
  <si>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</si>
  <si>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</si>
  <si>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</si>
  <si>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</si>
  <si>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</si>
  <si>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</si>
  <si>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</si>
  <si>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</si>
  <si>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</si>
  <si>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</si>
  <si>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</si>
  <si>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</si>
  <si>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</si>
  <si>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</si>
  <si>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</si>
  <si>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</si>
  <si>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</si>
  <si>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</si>
  <si>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</si>
  <si>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</si>
  <si>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</si>
  <si>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</si>
  <si>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</si>
  <si>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</si>
  <si>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</si>
  <si>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</si>
  <si>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</si>
  <si>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</si>
  <si>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</si>
  <si>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</si>
  <si>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</si>
  <si>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</si>
  <si>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</si>
  <si>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</si>
  <si>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</si>
  <si>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</si>
  <si>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</si>
  <si>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</si>
  <si>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</si>
  <si>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</si>
  <si>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</si>
  <si>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</si>
  <si>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</si>
  <si>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</si>
  <si>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</si>
  <si>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</si>
  <si>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</si>
  <si>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</si>
  <si>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</si>
  <si>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</si>
  <si>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</si>
  <si>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</si>
  <si>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</si>
  <si>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</si>
  <si>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</si>
  <si>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</si>
  <si>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</si>
  <si>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</si>
  <si>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</si>
  <si>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</si>
  <si>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</si>
  <si>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</si>
  <si>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</si>
  <si>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</si>
  <si>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</si>
  <si>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</si>
  <si>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</si>
  <si>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</si>
  <si>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</si>
  <si>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</si>
  <si>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</si>
  <si>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</si>
  <si>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</si>
  <si>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</si>
  <si>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</si>
  <si>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</si>
  <si>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</si>
  <si>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</si>
  <si>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</si>
  <si>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</si>
  <si>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</si>
  <si>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</si>
  <si>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</si>
  <si>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</si>
  <si>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</si>
  <si>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</si>
  <si>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</si>
  <si>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</si>
  <si>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</si>
  <si>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</si>
  <si>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</si>
  <si>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</si>
  <si>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</si>
  <si>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</si>
  <si>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</si>
  <si>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</si>
  <si>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</si>
  <si>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</si>
  <si>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</si>
  <si>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</si>
  <si>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</si>
  <si>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</si>
  <si>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</si>
  <si>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</si>
  <si>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</si>
  <si>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</si>
  <si>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</si>
  <si>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</si>
  <si>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</si>
  <si>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</si>
  <si>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</si>
  <si>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</si>
  <si>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</si>
  <si>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</si>
  <si>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</si>
  <si>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</si>
  <si>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</si>
  <si>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</si>
  <si>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</si>
  <si>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</si>
  <si>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</si>
  <si>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</si>
  <si>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</si>
  <si>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</si>
  <si>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</si>
  <si>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</si>
  <si>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</si>
  <si>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</si>
  <si>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</si>
  <si>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</si>
  <si>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</si>
  <si>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</si>
  <si>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</si>
  <si>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</si>
  <si>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</si>
  <si>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</si>
  <si>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</si>
  <si>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</si>
  <si>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</si>
  <si>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</si>
  <si>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</si>
  <si>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</si>
  <si>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</si>
  <si>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</si>
  <si>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</si>
  <si>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</si>
  <si>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</si>
  <si>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</si>
  <si>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</si>
  <si>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</si>
  <si>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</si>
  <si>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</si>
  <si>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</si>
  <si>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</si>
  <si>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</si>
  <si>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</si>
  <si>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</si>
  <si>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</si>
  <si>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</si>
  <si>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</si>
  <si>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</si>
  <si>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</si>
  <si>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</si>
  <si>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</si>
  <si>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</si>
  <si>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</si>
  <si>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</si>
  <si>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</si>
  <si>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</si>
  <si>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</si>
  <si>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</si>
  <si>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</si>
  <si>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</si>
  <si>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</si>
  <si>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</si>
  <si>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</si>
  <si>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</si>
  <si>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</si>
  <si>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</si>
  <si>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</si>
  <si>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</si>
  <si>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</si>
  <si>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</si>
  <si>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</si>
  <si>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</si>
  <si>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</si>
  <si>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</si>
  <si>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</si>
  <si>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</si>
  <si>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</si>
  <si>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</si>
  <si>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</si>
  <si>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</si>
  <si>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</si>
  <si>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</si>
  <si>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</si>
  <si>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</si>
  <si>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</si>
  <si>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</si>
  <si>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</si>
  <si>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</si>
  <si>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</si>
  <si>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</si>
  <si>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</si>
  <si>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</si>
  <si>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</si>
  <si>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</si>
  <si>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</si>
  <si>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</si>
  <si>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</si>
  <si>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</si>
  <si>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</si>
  <si>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</si>
  <si>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</si>
  <si>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</si>
  <si>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</si>
  <si>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</si>
  <si>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</si>
  <si>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</si>
  <si>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</si>
  <si>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</si>
  <si>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</si>
  <si>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</si>
  <si>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</si>
  <si>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</si>
  <si>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</si>
  <si>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</si>
  <si>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</si>
  <si>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</si>
  <si>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</si>
  <si>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</si>
  <si>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</si>
  <si>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</si>
  <si>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</si>
  <si>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</si>
  <si>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</si>
  <si>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</si>
  <si>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</si>
  <si>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</si>
  <si>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</si>
  <si>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</si>
  <si>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</si>
  <si>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</si>
  <si>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</si>
  <si>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</si>
  <si>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</si>
  <si>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</si>
  <si>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</si>
  <si>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</si>
  <si>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</si>
  <si>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</si>
  <si>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</si>
  <si>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</si>
  <si>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</si>
  <si>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</si>
  <si>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</si>
  <si>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</si>
  <si>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</si>
  <si>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</si>
  <si>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</si>
  <si>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</si>
  <si>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</si>
  <si>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</si>
  <si>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</si>
  <si>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</si>
  <si>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</si>
  <si>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</si>
  <si>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</si>
  <si>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</si>
  <si>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</si>
  <si>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</si>
  <si>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</si>
  <si>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</si>
  <si>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</si>
  <si>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</si>
  <si>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</si>
  <si>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</si>
  <si>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</si>
  <si>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</si>
  <si>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</si>
  <si>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</si>
  <si>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</si>
  <si>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</si>
  <si>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</si>
  <si>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</si>
  <si>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</si>
  <si>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</si>
  <si>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</si>
  <si>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</si>
  <si>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</si>
  <si>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</si>
  <si>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</si>
  <si>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</si>
  <si>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</si>
  <si>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</si>
  <si>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</si>
  <si>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</si>
  <si>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</si>
  <si>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</si>
  <si>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</si>
  <si>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</si>
  <si>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</si>
  <si>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</si>
  <si>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</si>
  <si>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</si>
  <si>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</si>
  <si>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</si>
  <si>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</si>
  <si>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</si>
  <si>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</si>
  <si>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</si>
  <si>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</si>
  <si>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</si>
  <si>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</si>
  <si>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</si>
  <si>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</si>
  <si>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</si>
  <si>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</si>
  <si>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</si>
  <si>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</si>
  <si>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</si>
  <si>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</si>
  <si>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</si>
  <si>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</si>
  <si>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</si>
  <si>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</si>
  <si>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</si>
  <si>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</si>
  <si>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</si>
  <si>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</si>
  <si>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</si>
  <si>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</si>
  <si>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</si>
  <si>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</si>
  <si>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</si>
  <si>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</si>
  <si>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</si>
  <si>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</si>
  <si>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</si>
  <si>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</si>
  <si>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</si>
  <si>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</si>
  <si>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</si>
  <si>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</si>
  <si>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</si>
  <si>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</si>
  <si>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</si>
  <si>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</si>
  <si>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</si>
  <si>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</si>
  <si>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</si>
  <si>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</si>
  <si>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</si>
  <si>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</si>
  <si>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</si>
  <si>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</si>
  <si>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</si>
  <si>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</si>
  <si>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</si>
  <si>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</si>
  <si>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</si>
  <si>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</si>
  <si>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</si>
  <si>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</si>
  <si>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</si>
  <si>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</si>
  <si>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</si>
  <si>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</si>
  <si>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</si>
  <si>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</si>
  <si>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</si>
  <si>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</si>
  <si>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</si>
  <si>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</si>
  <si>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</si>
  <si>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</si>
  <si>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</si>
  <si>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</si>
  <si>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</si>
  <si>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</si>
  <si>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</si>
  <si>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</si>
  <si>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</si>
  <si>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</si>
  <si>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</si>
  <si>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</si>
  <si>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</si>
  <si>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</si>
  <si>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</si>
  <si>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</si>
  <si>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</si>
  <si>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</si>
  <si>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</si>
  <si>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</si>
  <si>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</si>
  <si>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</si>
  <si>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</si>
  <si>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</si>
  <si>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</si>
  <si>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</si>
  <si>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</si>
  <si>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</si>
  <si>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</si>
  <si>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</si>
  <si>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</si>
  <si>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</si>
  <si>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</si>
  <si>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</si>
  <si>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</si>
  <si>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</si>
  <si>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</si>
  <si>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</si>
  <si>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</si>
  <si>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</si>
  <si>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</si>
  <si>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</si>
  <si>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</si>
  <si>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</si>
  <si>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</si>
  <si>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</si>
  <si>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</si>
  <si>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</si>
  <si>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</si>
  <si>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</si>
  <si>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</si>
  <si>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</si>
  <si>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</si>
  <si>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</si>
  <si>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</si>
  <si>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</si>
  <si>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</si>
  <si>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</si>
  <si>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</si>
  <si>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</si>
  <si>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</si>
  <si>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</si>
  <si>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</si>
  <si>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</si>
  <si>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</si>
  <si>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</si>
  <si>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</si>
  <si>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</si>
  <si>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</si>
  <si>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</si>
  <si>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</si>
  <si>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</si>
  <si>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</si>
  <si>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</si>
  <si>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</si>
  <si>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</si>
  <si>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</si>
  <si>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</si>
  <si>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</si>
  <si>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</si>
  <si>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</si>
  <si>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</si>
  <si>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</si>
  <si>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</si>
  <si>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</si>
  <si>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</si>
  <si>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</si>
  <si>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</si>
  <si>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</si>
  <si>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</si>
  <si>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</si>
  <si>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</si>
  <si>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</si>
  <si>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</si>
  <si>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</si>
  <si>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</si>
  <si>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</si>
  <si>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</si>
  <si>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</si>
  <si>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</si>
  <si>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</si>
  <si>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</si>
  <si>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</si>
  <si>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</si>
  <si>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</si>
  <si>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</si>
  <si>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</si>
  <si>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</si>
  <si>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</si>
  <si>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</si>
  <si>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</si>
  <si>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</si>
  <si>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</si>
  <si>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</si>
  <si>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</si>
  <si>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</si>
  <si>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</si>
  <si>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</si>
  <si>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</si>
  <si>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</si>
  <si>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</si>
  <si>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</si>
  <si>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</si>
  <si>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</si>
  <si>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</si>
  <si>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</si>
  <si>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</si>
  <si>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</si>
  <si>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</si>
  <si>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</si>
  <si>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</si>
  <si>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</si>
  <si>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</si>
  <si>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</si>
  <si>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</si>
  <si>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</si>
  <si>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</si>
  <si>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</si>
  <si>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</si>
  <si>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</si>
  <si>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</si>
  <si>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</si>
  <si>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</si>
  <si>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</si>
  <si>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</si>
  <si>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</si>
  <si>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</si>
  <si>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</si>
  <si>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</si>
  <si>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</si>
  <si>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</si>
  <si>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</si>
  <si>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</si>
  <si>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</si>
  <si>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</si>
  <si>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</si>
  <si>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</si>
  <si>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</si>
  <si>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</si>
  <si>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</si>
  <si>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</si>
  <si>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</si>
  <si>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</si>
  <si>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</si>
  <si>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</si>
  <si>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</si>
  <si>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</si>
  <si>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</si>
  <si>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</si>
  <si>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</si>
  <si>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</si>
  <si>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</si>
  <si>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</si>
  <si>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</si>
  <si>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</si>
  <si>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</si>
  <si>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</si>
  <si>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</si>
  <si>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</si>
  <si>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</si>
  <si>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</si>
  <si>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</si>
  <si>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</si>
  <si>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</si>
  <si>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</si>
  <si>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</si>
  <si>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</si>
  <si>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</si>
  <si>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</si>
  <si>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</si>
  <si>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</si>
  <si>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</si>
  <si>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</si>
  <si>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</si>
  <si>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</si>
  <si>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</si>
  <si>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</si>
  <si>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</si>
  <si>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</si>
  <si>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</si>
  <si>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</si>
  <si>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</si>
  <si>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</si>
  <si>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</si>
  <si>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</si>
  <si>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</si>
  <si>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</si>
  <si>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</si>
  <si>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</si>
  <si>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</si>
  <si>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</si>
  <si>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</si>
  <si>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</si>
  <si>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</si>
  <si>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</si>
  <si>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</si>
  <si>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</si>
  <si>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</si>
  <si>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</si>
  <si>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</si>
  <si>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</si>
  <si>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</si>
  <si>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</si>
  <si>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</si>
  <si>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</si>
  <si>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</si>
  <si>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</si>
  <si>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</si>
  <si>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</si>
  <si>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</si>
  <si>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</si>
  <si>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</si>
  <si>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</si>
  <si>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</si>
  <si>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</si>
  <si>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</si>
  <si>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</si>
  <si>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</si>
  <si>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</si>
  <si>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</si>
  <si>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</si>
  <si>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</si>
  <si>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</si>
  <si>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</si>
  <si>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</si>
  <si>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</si>
  <si>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</si>
  <si>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</si>
  <si>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</si>
  <si>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</si>
  <si>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</si>
  <si>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</si>
  <si>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</si>
  <si>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</si>
  <si>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</si>
  <si>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</si>
  <si>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</si>
  <si>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</si>
  <si>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</si>
  <si>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</si>
  <si>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</si>
  <si>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</si>
  <si>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</si>
  <si>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</si>
  <si>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</si>
  <si>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</si>
  <si>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</si>
  <si>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</si>
  <si>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</si>
  <si>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</si>
  <si>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</si>
  <si>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</si>
  <si>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</si>
  <si>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</si>
  <si>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</si>
  <si>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</si>
  <si>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</si>
  <si>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</si>
  <si>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</si>
  <si>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</si>
  <si>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</si>
  <si>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</si>
  <si>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</si>
  <si>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</si>
  <si>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</si>
  <si>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</si>
  <si>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</si>
  <si>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</si>
  <si>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</si>
  <si>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</si>
  <si>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</si>
  <si>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</si>
  <si>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</si>
  <si>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</si>
  <si>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</si>
  <si>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</si>
  <si>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</si>
  <si>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</si>
  <si>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</si>
  <si>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</si>
  <si>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</si>
  <si>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</si>
  <si>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</si>
  <si>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</si>
  <si>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</si>
  <si>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</si>
  <si>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</si>
  <si>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</si>
  <si>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</si>
  <si>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</si>
  <si>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</si>
  <si>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</si>
  <si>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</si>
  <si>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</si>
  <si>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</si>
  <si>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</si>
  <si>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</si>
  <si>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</si>
  <si>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</si>
  <si>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</si>
  <si>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</si>
  <si>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</si>
  <si>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</si>
  <si>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</si>
  <si>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</si>
  <si>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</si>
  <si>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</si>
  <si>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</si>
  <si>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</si>
  <si>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</si>
  <si>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</si>
  <si>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</si>
  <si>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</si>
  <si>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</si>
  <si>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</si>
  <si>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</si>
  <si>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</si>
  <si>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</si>
  <si>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</si>
  <si>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</si>
  <si>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</si>
  <si>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</si>
  <si>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</si>
  <si>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</si>
  <si>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</si>
  <si>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</si>
  <si>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</si>
  <si>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</si>
  <si>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</si>
  <si>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</si>
  <si>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</si>
  <si>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</si>
  <si>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</si>
  <si>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</si>
  <si>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</si>
  <si>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</si>
  <si>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</si>
  <si>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</si>
  <si>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</si>
  <si>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</si>
  <si>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</si>
  <si>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</si>
  <si>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</si>
  <si>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</si>
  <si>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</si>
  <si>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</si>
  <si>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</si>
  <si>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</si>
  <si>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</si>
  <si>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</si>
  <si>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</si>
  <si>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</si>
  <si>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</si>
  <si>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</si>
  <si>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</si>
  <si>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</si>
  <si>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</si>
  <si>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</si>
  <si>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</si>
  <si>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</si>
  <si>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</si>
  <si>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</si>
  <si>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</si>
  <si>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</si>
  <si>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</si>
  <si>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</si>
  <si>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</si>
  <si>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</si>
  <si>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</si>
  <si>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</si>
  <si>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</si>
  <si>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</si>
  <si>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</si>
  <si>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</si>
  <si>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</si>
  <si>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</si>
  <si>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</si>
  <si>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</si>
  <si>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</si>
  <si>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</si>
  <si>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</si>
  <si>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</si>
  <si>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</si>
  <si>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</si>
  <si>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</si>
  <si>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</si>
  <si>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</si>
  <si>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</si>
  <si>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</si>
  <si>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</si>
  <si>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</si>
  <si>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</si>
  <si>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</si>
  <si>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</si>
  <si>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</si>
  <si>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</si>
  <si>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</si>
  <si>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</si>
  <si>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</si>
  <si>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</si>
  <si>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</si>
  <si>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</si>
  <si>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</si>
  <si>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</si>
  <si>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</si>
  <si>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</si>
  <si>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</si>
  <si>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</si>
  <si>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</si>
  <si>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</si>
  <si>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</si>
  <si>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</si>
  <si>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</si>
  <si>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</si>
  <si>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</si>
  <si>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</si>
  <si>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</si>
  <si>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</si>
  <si>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</si>
  <si>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</si>
  <si>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</si>
  <si>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</si>
  <si>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</si>
  <si>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</si>
  <si>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</si>
  <si>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</si>
  <si>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</si>
  <si>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</si>
  <si>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</si>
  <si>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</si>
  <si>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</si>
  <si>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</si>
  <si>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</si>
  <si>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</si>
  <si>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</si>
  <si>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</si>
  <si>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</si>
  <si>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</si>
  <si>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</si>
  <si>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</si>
  <si>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</si>
  <si>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</si>
  <si>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</si>
  <si>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</si>
  <si>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</si>
  <si>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</si>
  <si>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</si>
  <si>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</si>
  <si>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</si>
  <si>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</si>
  <si>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</si>
  <si>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</si>
  <si>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</si>
  <si>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</si>
  <si>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</si>
  <si>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</si>
  <si>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</si>
  <si>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</si>
  <si>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</si>
  <si>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</si>
  <si>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</si>
  <si>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</si>
  <si>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</si>
  <si>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</si>
  <si>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</si>
  <si>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</si>
  <si>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</si>
  <si>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</si>
  <si>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</si>
  <si>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</si>
  <si>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</si>
  <si>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</si>
  <si>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</si>
  <si>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</si>
  <si>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</si>
  <si>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</si>
  <si>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</si>
  <si>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</si>
  <si>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</si>
  <si>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</si>
  <si>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</si>
  <si>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</si>
  <si>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</si>
  <si>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</si>
  <si>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</si>
  <si>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</si>
  <si>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</si>
  <si>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</si>
  <si>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</si>
  <si>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</si>
  <si>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</si>
  <si>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</si>
  <si>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</si>
  <si>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</si>
  <si>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</si>
  <si>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</si>
  <si>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</si>
  <si>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</si>
  <si>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</si>
  <si>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</si>
  <si>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</si>
  <si>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</si>
  <si>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</si>
  <si>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</si>
  <si>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</si>
  <si>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</si>
  <si>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</si>
  <si>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</si>
  <si>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</si>
  <si>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</si>
  <si>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</si>
  <si>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</si>
  <si>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</si>
  <si>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</si>
  <si>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</si>
  <si>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</si>
  <si>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</si>
  <si>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</si>
  <si>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</si>
  <si>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</si>
  <si>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</si>
  <si>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</si>
  <si>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</si>
  <si>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</si>
  <si>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</si>
  <si>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</si>
  <si>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</si>
  <si>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</si>
  <si>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</si>
  <si>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</si>
  <si>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</si>
  <si>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</si>
  <si>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</si>
  <si>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</si>
  <si>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</si>
  <si>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</si>
  <si>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</si>
  <si>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</si>
  <si>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</si>
  <si>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</si>
  <si>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</si>
  <si>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</si>
  <si>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</si>
  <si>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</si>
  <si>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</si>
  <si>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</si>
  <si>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</si>
  <si>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</si>
  <si>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</si>
  <si>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</si>
  <si>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</si>
  <si>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</si>
  <si>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</si>
  <si>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</si>
  <si>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</si>
  <si>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</si>
  <si>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</si>
  <si>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</si>
  <si>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</si>
  <si>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</si>
  <si>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</si>
  <si>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</si>
  <si>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</si>
  <si>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</si>
  <si>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</si>
  <si>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</si>
  <si>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</si>
  <si>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</si>
  <si>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</si>
  <si>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</si>
  <si>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</si>
  <si>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</si>
  <si>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</si>
  <si>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</si>
  <si>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</si>
  <si>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</si>
  <si>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</si>
  <si>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</si>
  <si>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</si>
  <si>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</si>
  <si>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</si>
  <si>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</si>
  <si>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</si>
  <si>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</si>
  <si>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</si>
  <si>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</si>
  <si>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</si>
  <si>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</si>
  <si>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</si>
  <si>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</si>
  <si>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</si>
  <si>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</si>
  <si>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</si>
  <si>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</si>
  <si>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</si>
  <si>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</si>
  <si>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</si>
  <si>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</si>
  <si>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</si>
  <si>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</si>
  <si>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</si>
  <si>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</si>
  <si>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</si>
  <si>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</si>
  <si>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</si>
  <si>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</si>
  <si>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</si>
  <si>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</si>
  <si>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</si>
  <si>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</si>
  <si>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</si>
  <si>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</si>
  <si>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</si>
  <si>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</si>
  <si>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</si>
  <si>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</si>
  <si>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</si>
  <si>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</si>
  <si>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</si>
  <si>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</si>
  <si>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</si>
  <si>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</si>
  <si>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</si>
  <si>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</si>
  <si>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</si>
  <si>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</si>
  <si>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</si>
  <si>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</si>
  <si>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</si>
  <si>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</si>
  <si>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</si>
  <si>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</si>
  <si>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</si>
  <si>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</si>
  <si>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</si>
  <si>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</si>
  <si>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</si>
  <si>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</si>
  <si>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</si>
  <si>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</si>
  <si>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</si>
  <si>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</si>
  <si>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</si>
  <si>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</si>
  <si>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</si>
  <si>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</si>
  <si>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</si>
  <si>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</si>
  <si>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</si>
  <si>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</si>
  <si>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</si>
  <si>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</si>
  <si>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</si>
  <si>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</si>
  <si>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</si>
  <si>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</si>
  <si>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</si>
  <si>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</si>
  <si>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</si>
  <si>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</si>
  <si>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</si>
  <si>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</si>
  <si>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</si>
  <si>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</si>
  <si>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</si>
  <si>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</si>
  <si>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</si>
  <si>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</si>
  <si>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</si>
  <si>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</si>
  <si>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</si>
  <si>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</si>
  <si>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</si>
  <si>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</si>
  <si>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</si>
  <si>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</si>
  <si>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</si>
  <si>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</si>
  <si>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</si>
  <si>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</si>
  <si>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</si>
  <si>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</si>
  <si>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</si>
  <si>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</si>
  <si>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</si>
  <si>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</si>
  <si>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</si>
  <si>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</si>
  <si>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</si>
  <si>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</si>
  <si>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</si>
  <si>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</si>
  <si>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</si>
  <si>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</si>
  <si>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</si>
  <si>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</si>
  <si>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</si>
  <si>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</si>
  <si>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</si>
  <si>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</si>
  <si>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</si>
  <si>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</si>
  <si>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</si>
  <si>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</si>
  <si>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</si>
  <si>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</si>
  <si>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</si>
  <si>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</si>
  <si>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</si>
  <si>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</si>
  <si>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</si>
  <si>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</si>
  <si>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</si>
  <si>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</si>
  <si>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</si>
  <si>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</si>
  <si>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</si>
  <si>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</si>
  <si>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</si>
  <si>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</si>
  <si>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</si>
  <si>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</si>
  <si>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</si>
  <si>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</si>
  <si>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</si>
  <si>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</si>
  <si>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</si>
  <si>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</si>
  <si>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</si>
  <si>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</si>
  <si>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</si>
  <si>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</si>
  <si>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</si>
  <si>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</si>
  <si>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</si>
  <si>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</si>
  <si>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</si>
  <si>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</si>
  <si>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</si>
  <si>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</si>
  <si>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</si>
  <si>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</si>
  <si>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</si>
  <si>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</si>
  <si>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</si>
  <si>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</si>
  <si>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</si>
  <si>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</si>
  <si>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</si>
  <si>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</si>
  <si>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</si>
  <si>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</si>
  <si>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</si>
  <si>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</si>
  <si>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</si>
  <si>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</si>
  <si>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</si>
  <si>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</si>
  <si>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</si>
  <si>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</si>
  <si>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</si>
  <si>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</si>
  <si>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</si>
  <si>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</si>
  <si>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</si>
  <si>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</si>
  <si>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</si>
  <si>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</si>
  <si>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</si>
  <si>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</si>
  <si>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</si>
  <si>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</si>
  <si>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</si>
  <si>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</si>
  <si>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</si>
  <si>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</si>
  <si>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</si>
  <si>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</si>
  <si>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</si>
  <si>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</si>
  <si>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</si>
  <si>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</si>
  <si>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</si>
  <si>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</si>
  <si>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</si>
  <si>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</si>
  <si>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</si>
  <si>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</si>
  <si>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</si>
  <si>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</si>
  <si>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</si>
  <si>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</si>
  <si>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</si>
  <si>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</si>
  <si>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</si>
  <si>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</si>
  <si>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</si>
  <si>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</si>
  <si>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</si>
  <si>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</si>
  <si>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</si>
  <si>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</si>
  <si>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</si>
  <si>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</si>
  <si>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</si>
  <si>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</si>
  <si>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</si>
  <si>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</si>
  <si>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</si>
  <si>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</si>
  <si>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</si>
  <si>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</si>
  <si>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</si>
  <si>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</si>
  <si>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</si>
  <si>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</si>
  <si>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</si>
  <si>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</si>
  <si>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</si>
  <si>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</si>
  <si>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</si>
  <si>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</si>
  <si>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</si>
  <si>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</si>
  <si>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</si>
  <si>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</si>
  <si>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</si>
  <si>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</si>
  <si>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</si>
  <si>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</si>
  <si>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</si>
  <si>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</si>
  <si>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</si>
  <si>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</si>
  <si>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</si>
  <si>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</si>
  <si>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</si>
  <si>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</si>
  <si>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</si>
  <si>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</si>
  <si>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</si>
  <si>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</si>
  <si>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</si>
  <si>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</si>
  <si>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</si>
  <si>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</si>
  <si>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</si>
  <si>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</si>
  <si>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</si>
  <si>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</si>
  <si>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</si>
  <si>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</si>
  <si>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</si>
  <si>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</si>
  <si>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</si>
  <si>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</si>
  <si>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</si>
  <si>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</si>
  <si>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</si>
  <si>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</si>
  <si>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</si>
  <si>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</si>
  <si>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</si>
  <si>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</si>
  <si>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</si>
  <si>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</si>
  <si>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</si>
  <si>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</si>
  <si>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</si>
  <si>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</si>
  <si>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</si>
  <si>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</si>
  <si>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</si>
  <si>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</si>
  <si>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</si>
  <si>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</si>
  <si>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</si>
  <si>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</si>
  <si>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</si>
  <si>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</si>
  <si>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</si>
  <si>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</si>
  <si>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</si>
  <si>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</si>
  <si>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</si>
  <si>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</si>
  <si>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</si>
  <si>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</si>
  <si>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</si>
  <si>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</si>
  <si>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</si>
  <si>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</si>
  <si>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</si>
  <si>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</si>
  <si>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</si>
  <si>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</si>
  <si>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</si>
  <si>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</si>
  <si>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</si>
  <si>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</si>
  <si>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</si>
  <si>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</si>
  <si>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</si>
  <si>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</si>
  <si>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</si>
  <si>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</si>
  <si>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</si>
  <si>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</si>
  <si>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</si>
  <si>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</si>
  <si>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</si>
  <si>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</si>
  <si>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</si>
  <si>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</si>
  <si>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</si>
  <si>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</si>
  <si>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</si>
  <si>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</si>
  <si>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</si>
  <si>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</si>
  <si>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</si>
  <si>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</si>
  <si>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</si>
  <si>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</si>
  <si>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</si>
  <si>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</si>
  <si>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</si>
  <si>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</si>
  <si>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</si>
  <si>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</si>
  <si>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</si>
  <si>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</si>
  <si>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</si>
  <si>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</si>
  <si>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</si>
  <si>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</si>
  <si>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</si>
  <si>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</si>
  <si>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</si>
  <si>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</si>
  <si>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</si>
  <si>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</si>
  <si>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</si>
  <si>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</si>
  <si>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</si>
  <si>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</si>
  <si>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</si>
  <si>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</si>
  <si>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</si>
  <si>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</si>
  <si>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</si>
  <si>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</si>
  <si>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</si>
  <si>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</si>
  <si>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</si>
  <si>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</si>
  <si>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</si>
  <si>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</si>
  <si>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</si>
  <si>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</si>
  <si>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</si>
  <si>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</si>
  <si>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</si>
  <si>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</si>
  <si>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</si>
  <si>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</si>
  <si>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</si>
  <si>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</si>
  <si>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</si>
  <si>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</si>
  <si>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</si>
  <si>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</si>
  <si>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</si>
  <si>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</si>
  <si>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</si>
  <si>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</si>
  <si>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</si>
  <si>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</si>
  <si>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</si>
  <si>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</si>
  <si>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</si>
  <si>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</si>
  <si>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</si>
  <si>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</si>
  <si>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</si>
  <si>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</si>
  <si>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</si>
  <si>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</si>
  <si>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</si>
  <si>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</si>
  <si>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</si>
  <si>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</si>
  <si>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</si>
  <si>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</si>
  <si>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</si>
  <si>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</si>
  <si>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</si>
  <si>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</si>
  <si>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</si>
  <si>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</si>
  <si>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</si>
  <si>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</si>
  <si>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</si>
  <si>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</si>
  <si>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</si>
  <si>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</si>
  <si>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</si>
  <si>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</si>
  <si>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</si>
  <si>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</si>
  <si>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</si>
  <si>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</si>
  <si>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</si>
  <si>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</si>
  <si>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</si>
  <si>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</si>
  <si>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</si>
  <si>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</si>
  <si>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</si>
  <si>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</si>
  <si>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</si>
  <si>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</si>
  <si>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</si>
  <si>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</si>
  <si>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</si>
  <si>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</si>
  <si>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</si>
  <si>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</si>
  <si>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</si>
  <si>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</si>
  <si>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</si>
  <si>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</si>
  <si>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</si>
  <si>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</si>
  <si>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</si>
  <si>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</si>
  <si>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</si>
  <si>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</si>
  <si>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</si>
  <si>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</si>
  <si>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</si>
  <si>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</si>
  <si>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</si>
  <si>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</si>
  <si>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</si>
  <si>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</si>
  <si>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</si>
  <si>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</si>
  <si>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</si>
  <si>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</si>
  <si>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</si>
  <si>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</si>
  <si>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</si>
  <si>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</si>
  <si>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</si>
  <si>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</si>
  <si>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</si>
  <si>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</si>
  <si>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</si>
  <si>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</si>
  <si>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</si>
  <si>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</si>
  <si>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</si>
  <si>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</si>
  <si>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</si>
  <si>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</si>
  <si>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</si>
  <si>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</si>
  <si>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</si>
  <si>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</si>
  <si>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</si>
  <si>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</si>
  <si>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</si>
  <si>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</si>
  <si>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</si>
  <si>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</si>
  <si>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</si>
  <si>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</si>
  <si>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</si>
  <si>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</si>
  <si>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</si>
  <si>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</si>
  <si>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</si>
  <si>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</si>
  <si>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</si>
  <si>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</si>
  <si>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</si>
  <si>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</si>
  <si>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</si>
  <si>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</si>
  <si>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</si>
  <si>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</si>
  <si>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</si>
  <si>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</si>
  <si>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</si>
  <si>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</si>
  <si>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</si>
  <si>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</si>
  <si>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</si>
  <si>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</si>
  <si>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</si>
  <si>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</si>
  <si>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</si>
  <si>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</si>
  <si>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</si>
  <si>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</si>
  <si>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</si>
  <si>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</si>
  <si>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</si>
  <si>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</si>
  <si>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</si>
  <si>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</si>
  <si>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</si>
  <si>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</si>
  <si>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</si>
  <si>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</si>
  <si>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</si>
  <si>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</si>
  <si>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</si>
  <si>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</si>
  <si>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</si>
  <si>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</si>
  <si>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</si>
  <si>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</si>
  <si>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</si>
  <si>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</si>
  <si>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</si>
  <si>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</si>
  <si>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</si>
  <si>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</si>
  <si>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</si>
  <si>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</si>
  <si>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</si>
  <si>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</si>
  <si>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</si>
  <si>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</si>
  <si>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</si>
  <si>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</si>
  <si>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</si>
  <si>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</si>
  <si>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</si>
  <si>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</si>
  <si>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</si>
  <si>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</si>
  <si>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</si>
  <si>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</si>
  <si>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</si>
  <si>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</si>
  <si>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</si>
  <si>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</si>
  <si>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</si>
  <si>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</si>
  <si>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</si>
  <si>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</si>
  <si>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</si>
  <si>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</si>
  <si>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</si>
  <si>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</si>
  <si>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</si>
  <si>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</si>
  <si>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</si>
  <si>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</si>
  <si>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</si>
  <si>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</si>
  <si>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</si>
  <si>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</si>
  <si>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</si>
  <si>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</si>
  <si>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</si>
  <si>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</si>
  <si>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</si>
  <si>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</si>
  <si>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</si>
  <si>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</si>
  <si>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</si>
  <si>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</si>
  <si>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</si>
  <si>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</si>
  <si>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</si>
  <si>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</si>
  <si>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</si>
  <si>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</si>
  <si>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</si>
  <si>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</si>
  <si>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</si>
  <si>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</si>
  <si>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</si>
  <si>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</si>
  <si>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</si>
  <si>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</si>
  <si>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</si>
  <si>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</si>
  <si>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</si>
  <si>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</si>
  <si>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</si>
  <si>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</si>
  <si>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</si>
  <si>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</si>
  <si>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</si>
  <si>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</si>
  <si>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</si>
  <si>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</si>
  <si>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</si>
  <si>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</si>
  <si>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</si>
  <si>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</si>
  <si>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</si>
  <si>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</si>
  <si>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</si>
  <si>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</si>
  <si>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</si>
  <si>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</si>
  <si>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</si>
  <si>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</si>
  <si>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</si>
  <si>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</si>
  <si>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</si>
  <si>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</si>
  <si>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</si>
  <si>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</si>
  <si>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</si>
  <si>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</si>
  <si>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</si>
  <si>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</si>
  <si>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</si>
  <si>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</si>
  <si>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</si>
  <si>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</si>
  <si>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</si>
  <si>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</si>
  <si>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</si>
  <si>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</si>
  <si>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</si>
  <si>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</si>
  <si>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</si>
  <si>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</si>
  <si>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</si>
  <si>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</si>
  <si>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</si>
  <si>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</si>
  <si>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</si>
  <si>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</si>
  <si>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</si>
  <si>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</si>
  <si>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</si>
  <si>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</si>
  <si>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</si>
  <si>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</si>
  <si>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</si>
  <si>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</si>
  <si>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</si>
  <si>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</si>
  <si>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</si>
  <si>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</si>
  <si>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</si>
  <si>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</si>
  <si>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</si>
  <si>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</si>
  <si>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</si>
  <si>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</si>
  <si>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</si>
  <si>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</si>
  <si>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</si>
  <si>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</si>
  <si>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</si>
  <si>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</si>
  <si>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</si>
  <si>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</si>
  <si>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</si>
  <si>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</si>
  <si>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</si>
  <si>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</si>
  <si>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</si>
  <si>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</si>
  <si>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</si>
  <si>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</si>
  <si>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</si>
  <si>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</si>
  <si>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</si>
  <si>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</si>
  <si>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</si>
  <si>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</si>
  <si>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</si>
  <si>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</si>
  <si>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</si>
  <si>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</si>
  <si>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</si>
  <si>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</si>
  <si>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</si>
  <si>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</si>
  <si>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</si>
  <si>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</si>
  <si>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</si>
  <si>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</si>
  <si>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</si>
  <si>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</si>
  <si>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</si>
  <si>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</si>
  <si>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</si>
  <si>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</si>
  <si>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</si>
  <si>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</si>
  <si>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</si>
  <si>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</si>
  <si>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</si>
  <si>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</si>
  <si>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</si>
  <si>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</si>
  <si>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</si>
  <si>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</si>
  <si>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</si>
  <si>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</si>
  <si>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</si>
  <si>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</si>
  <si>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</si>
  <si>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</si>
  <si>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</si>
  <si>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</si>
  <si>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</si>
  <si>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</si>
  <si>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</si>
  <si>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</si>
  <si>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</si>
  <si>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</si>
  <si>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</si>
  <si>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</si>
  <si>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</si>
  <si>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</si>
  <si>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</si>
  <si>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</si>
  <si>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</si>
  <si>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</si>
  <si>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</si>
  <si>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</si>
  <si>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</si>
  <si>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</si>
  <si>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</si>
  <si>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</si>
  <si>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</si>
  <si>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</si>
  <si>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</si>
  <si>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</si>
  <si>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</si>
  <si>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</si>
  <si>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</si>
  <si>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</si>
  <si>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</si>
  <si>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</si>
  <si>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</si>
  <si>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</si>
  <si>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</si>
  <si>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</si>
  <si>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</si>
  <si>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</si>
  <si>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</si>
  <si>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</si>
  <si>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</si>
  <si>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</si>
  <si>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</si>
  <si>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</si>
  <si>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</si>
  <si>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</si>
  <si>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</si>
  <si>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</si>
  <si>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</si>
  <si>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</si>
  <si>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</si>
  <si>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</si>
  <si>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</si>
  <si>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</si>
  <si>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</si>
  <si>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</si>
  <si>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</si>
  <si>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</si>
  <si>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</si>
  <si>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</si>
  <si>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</si>
  <si>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</si>
  <si>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</si>
  <si>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</si>
  <si>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</si>
  <si>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</si>
  <si>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</si>
  <si>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</si>
  <si>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</si>
  <si>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</si>
  <si>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</si>
  <si>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</si>
  <si>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</si>
  <si>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</si>
  <si>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</si>
  <si>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</si>
  <si>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</si>
  <si>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</si>
  <si>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</si>
  <si>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</si>
  <si>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</si>
  <si>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</si>
  <si>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</si>
  <si>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</si>
  <si>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</si>
  <si>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</si>
  <si>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</si>
  <si>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</si>
  <si>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</si>
  <si>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</si>
  <si>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</si>
  <si>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</si>
  <si>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</si>
  <si>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</si>
  <si>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</si>
  <si>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</si>
  <si>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</si>
  <si>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</si>
  <si>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</si>
  <si>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</si>
  <si>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</si>
  <si>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</si>
  <si>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</si>
  <si>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</si>
  <si>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</si>
  <si>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</si>
  <si>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</si>
  <si>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</si>
  <si>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</si>
  <si>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</si>
  <si>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</si>
  <si>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</si>
  <si>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</si>
  <si>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</si>
  <si>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</si>
  <si>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</si>
  <si>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</si>
  <si>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</si>
  <si>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</si>
  <si>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</si>
  <si>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</si>
  <si>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</si>
  <si>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</si>
  <si>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</si>
  <si>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</si>
  <si>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</si>
  <si>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</si>
  <si>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</si>
  <si>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</si>
  <si>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</si>
  <si>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</si>
  <si>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</si>
  <si>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</si>
  <si>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</si>
  <si>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</si>
  <si>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</si>
  <si>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</si>
  <si>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</si>
  <si>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</si>
  <si>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</si>
  <si>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</si>
  <si>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</si>
  <si>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</si>
  <si>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</si>
  <si>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</si>
  <si>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</si>
  <si>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</si>
  <si>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</si>
  <si>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</si>
  <si>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</si>
  <si>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</si>
  <si>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</si>
  <si>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</si>
  <si>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</si>
  <si>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</si>
  <si>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</si>
  <si>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</si>
  <si>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</si>
  <si>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</si>
  <si>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</si>
  <si>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</si>
  <si>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</si>
  <si>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</si>
  <si>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</si>
  <si>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</si>
  <si>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</si>
  <si>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</si>
  <si>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</si>
  <si>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</si>
  <si>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</si>
  <si>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</si>
  <si>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</si>
  <si>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</si>
  <si>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</si>
  <si>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</si>
  <si>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</si>
  <si>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</si>
  <si>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</si>
  <si>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</si>
  <si>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</si>
  <si>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</si>
  <si>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</si>
  <si>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</si>
  <si>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</si>
  <si>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</si>
  <si>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</si>
  <si>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</si>
  <si>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</si>
  <si>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</si>
  <si>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</si>
  <si>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</si>
  <si>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</si>
  <si>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</si>
  <si>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</si>
  <si>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</si>
  <si>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</si>
  <si>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</si>
  <si>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</si>
  <si>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</si>
  <si>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</si>
  <si>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</si>
  <si>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</si>
  <si>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</si>
  <si>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</si>
  <si>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</si>
  <si>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</si>
  <si>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</si>
  <si>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</si>
  <si>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</si>
  <si>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</si>
  <si>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</si>
  <si>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</si>
  <si>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</si>
  <si>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</si>
  <si>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</si>
  <si>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</si>
  <si>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</si>
  <si>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</si>
  <si>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</si>
  <si>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</si>
  <si>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</si>
  <si>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</si>
  <si>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</si>
  <si>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</si>
  <si>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</si>
  <si>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</si>
  <si>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</si>
  <si>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</si>
  <si>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</si>
  <si>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</si>
  <si>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</si>
  <si>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</si>
  <si>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</si>
  <si>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</si>
  <si>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</si>
  <si>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</si>
  <si>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</si>
  <si>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</si>
  <si>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</si>
  <si>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</si>
  <si>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</si>
  <si>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</si>
  <si>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</si>
  <si>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</si>
  <si>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</si>
  <si>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</si>
  <si>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</si>
  <si>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</si>
  <si>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</si>
  <si>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</si>
  <si>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</si>
  <si>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</si>
  <si>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</si>
  <si>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</si>
  <si>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</si>
  <si>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</si>
  <si>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</si>
  <si>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</si>
  <si>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</si>
  <si>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</si>
  <si>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</si>
  <si>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</si>
  <si>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</si>
  <si>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</si>
  <si>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</si>
  <si>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</si>
  <si>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</si>
  <si>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</si>
  <si>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</si>
  <si>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</si>
  <si>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</si>
  <si>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</si>
  <si>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</si>
  <si>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</si>
  <si>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</si>
  <si>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</si>
  <si>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</si>
  <si>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</si>
  <si>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</si>
  <si>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</si>
  <si>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</si>
  <si>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</si>
  <si>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</si>
  <si>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</si>
  <si>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</si>
  <si>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</si>
  <si>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</si>
  <si>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</si>
  <si>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</si>
  <si>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</si>
  <si>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</si>
  <si>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</si>
  <si>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</si>
  <si>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</si>
  <si>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</si>
  <si>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</si>
  <si>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</si>
  <si>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</si>
  <si>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</si>
  <si>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</si>
  <si>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</si>
  <si>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</si>
  <si>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</si>
  <si>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</si>
  <si>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</si>
  <si>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</si>
  <si>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</si>
  <si>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</si>
  <si>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</si>
  <si>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</si>
  <si>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</si>
  <si>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</si>
  <si>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</si>
  <si>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</si>
  <si>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</si>
  <si>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</si>
  <si>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</si>
  <si>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</si>
  <si>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</si>
  <si>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</si>
  <si>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</si>
  <si>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</si>
  <si>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</si>
  <si>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</si>
  <si>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</si>
  <si>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</si>
  <si>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</si>
  <si>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</si>
  <si>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</si>
  <si>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</si>
  <si>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</si>
  <si>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</si>
  <si>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</si>
  <si>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</si>
  <si>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</si>
  <si>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</si>
  <si>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</si>
  <si>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</si>
  <si>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</si>
  <si>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</si>
  <si>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</si>
  <si>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</si>
  <si>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</si>
  <si>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</si>
  <si>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</si>
  <si>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</si>
  <si>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</si>
  <si>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</si>
  <si>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</si>
  <si>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</si>
  <si>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</si>
  <si>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</si>
  <si>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</si>
  <si>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</si>
  <si>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</si>
  <si>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</si>
  <si>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</si>
  <si>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</si>
  <si>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</si>
  <si>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</si>
  <si>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</si>
  <si>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</si>
  <si>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</si>
  <si>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</si>
  <si>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</si>
  <si>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</si>
  <si>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</si>
  <si>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</si>
  <si>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</si>
  <si>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</si>
  <si>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</si>
  <si>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</si>
  <si>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</si>
  <si>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</si>
  <si>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</si>
  <si>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</si>
  <si>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</si>
  <si>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</si>
  <si>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</si>
  <si>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</si>
  <si>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</si>
  <si>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</si>
  <si>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</si>
  <si>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</si>
  <si>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</si>
  <si>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</si>
  <si>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</si>
  <si>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</si>
  <si>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</si>
  <si>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</si>
  <si>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</si>
  <si>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</si>
  <si>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</si>
  <si>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</si>
  <si>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</si>
  <si>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</si>
  <si>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</si>
  <si>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</si>
  <si>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</si>
  <si>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</si>
  <si>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</si>
  <si>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</si>
  <si>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</si>
  <si>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</si>
  <si>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</si>
  <si>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</si>
  <si>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</si>
  <si>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</si>
  <si>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</si>
  <si>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</si>
  <si>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</si>
  <si>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</si>
  <si>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</si>
  <si>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</si>
  <si>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</si>
  <si>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</si>
  <si>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</si>
  <si>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</si>
  <si>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</si>
  <si>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</si>
  <si>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</si>
  <si>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</si>
  <si>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</si>
  <si>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</si>
  <si>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</si>
  <si>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</si>
  <si>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</si>
  <si>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</si>
  <si>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</si>
  <si>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</si>
  <si>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</si>
  <si>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</si>
  <si>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</si>
  <si>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</si>
  <si>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</si>
  <si>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</si>
  <si>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</si>
  <si>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</si>
  <si>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</si>
  <si>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</si>
  <si>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</si>
  <si>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</si>
  <si>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</si>
  <si>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</si>
  <si>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</si>
  <si>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</si>
  <si>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</si>
  <si>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</si>
  <si>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</si>
  <si>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</si>
  <si>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</si>
  <si>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</si>
  <si>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</si>
  <si>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</si>
  <si>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</si>
  <si>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</si>
  <si>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</si>
  <si>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</si>
  <si>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</si>
  <si>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</si>
  <si>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</si>
  <si>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</si>
  <si>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</si>
  <si>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</si>
  <si>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</si>
  <si>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</si>
  <si>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</si>
  <si>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</si>
  <si>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</si>
  <si>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</si>
  <si>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</si>
  <si>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</si>
  <si>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</si>
  <si>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</si>
  <si>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</si>
  <si>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</si>
  <si>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</si>
  <si>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</si>
  <si>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</si>
  <si>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</si>
  <si>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</si>
  <si>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</si>
  <si>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</si>
  <si>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</si>
  <si>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</si>
  <si>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</si>
  <si>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</si>
  <si>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</si>
  <si>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</si>
  <si>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</si>
  <si>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</si>
  <si>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</si>
  <si>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</si>
  <si>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</si>
  <si>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</si>
  <si>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</si>
  <si>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</si>
  <si>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</si>
  <si>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</si>
  <si>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</si>
  <si>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</si>
  <si>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</si>
  <si>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</si>
  <si>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</si>
  <si>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</si>
  <si>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</si>
  <si>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</si>
  <si>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</si>
  <si>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</si>
  <si>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</si>
  <si>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</si>
  <si>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</si>
  <si>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</si>
  <si>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</si>
  <si>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</si>
  <si>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</si>
  <si>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</si>
  <si>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</si>
  <si>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</si>
  <si>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</si>
  <si>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</si>
  <si>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</si>
  <si>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</si>
  <si>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</si>
  <si>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</si>
  <si>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</si>
  <si>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</si>
  <si>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</si>
  <si>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</si>
  <si>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</si>
  <si>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</si>
  <si>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</si>
  <si>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</si>
  <si>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</si>
  <si>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</si>
  <si>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</si>
  <si>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</si>
  <si>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</si>
  <si>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</si>
  <si>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</si>
  <si>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</si>
  <si>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</si>
  <si>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</si>
  <si>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</si>
  <si>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</si>
  <si>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</si>
  <si>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</si>
  <si>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</si>
  <si>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</si>
  <si>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</si>
  <si>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</si>
  <si>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</si>
  <si>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</si>
  <si>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</si>
  <si>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</si>
  <si>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</si>
  <si>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</si>
  <si>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</si>
  <si>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</si>
  <si>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</si>
  <si>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</si>
  <si>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</si>
  <si>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</si>
  <si>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</si>
  <si>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</si>
  <si>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</si>
  <si>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</si>
  <si>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</si>
  <si>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</si>
  <si>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</si>
  <si>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</si>
  <si>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</si>
  <si>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</si>
  <si>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</si>
  <si>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</si>
  <si>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</si>
  <si>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</si>
  <si>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</si>
  <si>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</si>
  <si>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</si>
  <si>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</si>
  <si>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</si>
  <si>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</si>
  <si>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</si>
  <si>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</si>
  <si>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</si>
  <si>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</si>
  <si>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</si>
  <si>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</si>
  <si>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</si>
  <si>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</si>
  <si>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</si>
  <si>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</si>
  <si>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</si>
  <si>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</si>
  <si>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</si>
  <si>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</si>
  <si>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</si>
  <si>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</si>
  <si>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</si>
  <si>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</si>
  <si>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</si>
  <si>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</si>
  <si>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</si>
  <si>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</si>
  <si>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</si>
  <si>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</si>
  <si>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</si>
  <si>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</si>
  <si>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</si>
  <si>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</si>
  <si>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</si>
  <si>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</si>
  <si>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</si>
  <si>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</si>
  <si>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</si>
  <si>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</si>
  <si>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</si>
  <si>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</si>
  <si>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</si>
  <si>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</si>
  <si>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</si>
  <si>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</si>
  <si>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</si>
  <si>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</si>
  <si>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</si>
  <si>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</si>
  <si>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</si>
  <si>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</si>
  <si>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</si>
  <si>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</si>
  <si>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</si>
  <si>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</si>
  <si>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</si>
  <si>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</si>
  <si>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</si>
  <si>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</si>
  <si>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</si>
  <si>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</si>
  <si>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</si>
  <si>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</si>
  <si>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</si>
  <si>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</si>
  <si>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</si>
  <si>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</si>
  <si>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</si>
  <si>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</si>
  <si>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</si>
  <si>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</si>
  <si>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</si>
  <si>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</si>
  <si>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</si>
  <si>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</si>
  <si>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</si>
  <si>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</si>
  <si>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</si>
  <si>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</si>
  <si>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</si>
  <si>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</si>
  <si>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</si>
  <si>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</si>
  <si>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</si>
  <si>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</si>
  <si>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</si>
  <si>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</si>
  <si>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</si>
  <si>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</si>
  <si>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</si>
  <si>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</si>
  <si>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</si>
  <si>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</si>
  <si>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</si>
  <si>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</si>
  <si>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</si>
  <si>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</si>
  <si>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</si>
  <si>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</si>
  <si>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</si>
  <si>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</si>
  <si>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</si>
  <si>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</si>
  <si>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</si>
  <si>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</si>
  <si>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</si>
  <si>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</si>
  <si>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</si>
  <si>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</si>
  <si>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</si>
  <si>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</si>
  <si>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</si>
  <si>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</si>
  <si>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</si>
  <si>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</si>
  <si>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</si>
  <si>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</si>
  <si>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</si>
  <si>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</si>
  <si>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</si>
  <si>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</si>
  <si>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</si>
  <si>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</si>
  <si>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</si>
  <si>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</si>
  <si>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</si>
  <si>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</si>
  <si>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</si>
  <si>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</si>
  <si>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</si>
  <si>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</si>
  <si>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</si>
  <si>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</si>
  <si>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</si>
  <si>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</si>
  <si>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</si>
  <si>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</si>
  <si>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</si>
  <si>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</si>
  <si>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</si>
  <si>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</si>
  <si>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</si>
  <si>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</si>
  <si>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</si>
  <si>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</si>
  <si>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</si>
  <si>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</si>
  <si>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</si>
  <si>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</si>
  <si>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</si>
  <si>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</si>
  <si>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</si>
  <si>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</si>
  <si>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</si>
  <si>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</si>
  <si>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</si>
  <si>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</si>
  <si>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</si>
  <si>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</si>
  <si>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</si>
  <si>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</si>
  <si>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</si>
  <si>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</si>
  <si>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</si>
  <si>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</si>
  <si>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</si>
  <si>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</si>
  <si>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</si>
  <si>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</si>
  <si>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</si>
  <si>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</si>
  <si>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</si>
  <si>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</si>
  <si>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</si>
  <si>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</si>
  <si>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</si>
  <si>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</si>
  <si>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</si>
  <si>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</si>
  <si>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</si>
  <si>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</si>
  <si>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</si>
  <si>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</si>
  <si>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</si>
  <si>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</si>
  <si>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</si>
  <si>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</si>
  <si>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</si>
  <si>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</si>
  <si>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</si>
  <si>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</si>
  <si>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</si>
  <si>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</si>
  <si>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</si>
  <si>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</si>
  <si>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</si>
  <si>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</si>
  <si>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</si>
  <si>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</si>
  <si>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</si>
  <si>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</si>
  <si>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</si>
  <si>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</si>
  <si>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</si>
  <si>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</si>
  <si>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</si>
  <si>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</si>
  <si>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</si>
  <si>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</si>
  <si>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</si>
  <si>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</si>
  <si>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</si>
  <si>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</si>
  <si>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</si>
  <si>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</si>
  <si>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</si>
  <si>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</si>
  <si>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</si>
  <si>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</si>
  <si>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</si>
  <si>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</si>
  <si>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</si>
  <si>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</si>
  <si>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</si>
  <si>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</si>
  <si>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</si>
  <si>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</si>
  <si>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</si>
  <si>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</si>
  <si>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</si>
  <si>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</si>
  <si>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</si>
  <si>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</si>
  <si>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</si>
  <si>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</si>
  <si>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</si>
  <si>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</si>
  <si>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</si>
  <si>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</si>
  <si>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</si>
  <si>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</si>
  <si>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</si>
  <si>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</si>
  <si>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</si>
  <si>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</si>
  <si>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</si>
  <si>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</si>
  <si>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</si>
  <si>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</si>
  <si>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</si>
  <si>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</si>
  <si>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</si>
  <si>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</si>
  <si>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</si>
  <si>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</si>
  <si>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</si>
  <si>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</si>
  <si>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</si>
  <si>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</si>
  <si>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</si>
  <si>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</si>
  <si>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</si>
  <si>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</si>
  <si>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</si>
  <si>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</si>
  <si>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</si>
  <si>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</si>
  <si>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</si>
  <si>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</si>
  <si>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</si>
  <si>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</si>
  <si>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</si>
  <si>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</si>
  <si>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</si>
  <si>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</si>
  <si>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</si>
  <si>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</si>
  <si>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</si>
  <si>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</si>
  <si>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</si>
  <si>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</si>
  <si>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</si>
  <si>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</si>
  <si>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</si>
  <si>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</si>
  <si>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</si>
  <si>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</si>
  <si>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</si>
  <si>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</si>
  <si>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</si>
  <si>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</si>
  <si>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</si>
  <si>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</si>
  <si>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</si>
  <si>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</si>
  <si>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</si>
  <si>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</si>
  <si>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</si>
  <si>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</si>
  <si>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</si>
  <si>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</si>
  <si>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</si>
  <si>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</si>
  <si>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</si>
  <si>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</si>
  <si>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</si>
  <si>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</si>
  <si>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</si>
  <si>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</si>
  <si>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</si>
  <si>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</si>
  <si>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</si>
  <si>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</si>
  <si>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</si>
  <si>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</si>
  <si>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</si>
  <si>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</si>
  <si>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</si>
  <si>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</si>
  <si>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</si>
  <si>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</si>
  <si>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</si>
  <si>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</si>
  <si>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</si>
  <si>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</si>
  <si>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</si>
  <si>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</si>
  <si>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</si>
  <si>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</si>
  <si>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</si>
  <si>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</si>
  <si>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</si>
  <si>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</si>
  <si>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</si>
  <si>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</si>
  <si>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</si>
  <si>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</si>
  <si>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</si>
  <si>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</si>
  <si>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</si>
  <si>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</si>
  <si>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</si>
  <si>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</si>
  <si>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</si>
  <si>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</si>
  <si>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</si>
  <si>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</si>
  <si>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</si>
  <si>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</si>
  <si>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</si>
  <si>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</si>
  <si>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</si>
  <si>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</si>
  <si>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</si>
  <si>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</si>
  <si>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</si>
  <si>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</si>
  <si>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</si>
  <si>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</si>
  <si>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</si>
  <si>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</si>
  <si>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</si>
  <si>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</si>
  <si>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</si>
  <si>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</si>
  <si>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</si>
  <si>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</si>
  <si>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</si>
  <si>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</si>
  <si>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</si>
  <si>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</si>
  <si>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</si>
  <si>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</si>
  <si>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</si>
  <si>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</si>
  <si>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</si>
  <si>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</si>
  <si>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</si>
  <si>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</si>
  <si>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</si>
  <si>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</si>
  <si>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</si>
  <si>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</si>
  <si>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</si>
  <si>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</si>
  <si>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</si>
  <si>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</si>
  <si>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</si>
  <si>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</si>
  <si>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</si>
  <si>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</si>
  <si>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</si>
  <si>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</si>
  <si>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</si>
  <si>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</si>
  <si>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</si>
  <si>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</si>
  <si>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</si>
  <si>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</si>
  <si>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</si>
  <si>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</si>
  <si>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</si>
  <si>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</si>
  <si>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</si>
  <si>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</si>
  <si>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</si>
  <si>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</si>
  <si>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</si>
  <si>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</si>
  <si>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</si>
  <si>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</si>
  <si>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</si>
  <si>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</si>
  <si>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</si>
  <si>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</si>
  <si>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</si>
  <si>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</si>
  <si>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</si>
  <si>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</si>
  <si>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</si>
  <si>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</si>
  <si>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</si>
  <si>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</si>
  <si>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</si>
  <si>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</si>
  <si>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</si>
  <si>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</si>
  <si>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</si>
  <si>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</si>
  <si>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</si>
  <si>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</si>
  <si>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</si>
  <si>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</si>
  <si>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</si>
  <si>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</si>
  <si>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</si>
  <si>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</si>
  <si>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</si>
  <si>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</si>
  <si>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</si>
  <si>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</si>
  <si>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</si>
  <si>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</si>
  <si>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</si>
  <si>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</si>
  <si>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</si>
  <si>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</si>
  <si>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</si>
  <si>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</si>
  <si>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</si>
  <si>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</si>
  <si>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</si>
  <si>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</si>
  <si>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</si>
  <si>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</si>
  <si>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</si>
  <si>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</si>
  <si>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</si>
  <si>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</si>
  <si>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</si>
  <si>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</si>
  <si>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</si>
  <si>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</si>
  <si>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</si>
  <si>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</si>
  <si>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</si>
  <si>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</si>
  <si>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</si>
  <si>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</si>
  <si>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</si>
  <si>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</si>
  <si>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</si>
  <si>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</si>
  <si>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</si>
  <si>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</si>
  <si>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</si>
  <si>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</si>
  <si>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</si>
  <si>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</si>
  <si>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</si>
  <si>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</si>
  <si>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</si>
  <si>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</si>
  <si>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</si>
  <si>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</si>
  <si>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</si>
  <si>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</si>
  <si>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</si>
  <si>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</si>
  <si>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</si>
  <si>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</si>
  <si>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</si>
  <si>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</si>
  <si>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</si>
  <si>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</si>
  <si>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</si>
  <si>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</si>
  <si>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</si>
  <si>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</si>
  <si>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</si>
  <si>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</si>
  <si>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</si>
  <si>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</si>
  <si>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</si>
  <si>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</si>
  <si>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</si>
  <si>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</si>
  <si>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</si>
  <si>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</si>
  <si>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</si>
  <si>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</si>
  <si>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</si>
  <si>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</si>
  <si>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</si>
  <si>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</si>
  <si>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</si>
  <si>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</si>
  <si>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</si>
  <si>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</si>
  <si>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</si>
  <si>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</si>
  <si>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</si>
  <si>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</si>
  <si>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</si>
  <si>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</si>
  <si>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</si>
  <si>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</si>
  <si>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</si>
  <si>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</si>
  <si>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</si>
  <si>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</si>
  <si>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</si>
  <si>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</si>
  <si>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</si>
  <si>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</si>
  <si>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</si>
  <si>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</si>
  <si>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</si>
  <si>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</si>
  <si>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</si>
  <si>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</si>
  <si>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</si>
  <si>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</si>
  <si>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</si>
  <si>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</si>
  <si>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</si>
  <si>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</si>
  <si>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</si>
  <si>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</si>
  <si>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</si>
  <si>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</si>
  <si>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</si>
  <si>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</si>
  <si>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</si>
  <si>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</si>
  <si>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</si>
  <si>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</si>
  <si>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</si>
  <si>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</si>
  <si>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</si>
  <si>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</si>
  <si>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</si>
  <si>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</si>
  <si>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</si>
  <si>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</si>
  <si>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</si>
  <si>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</si>
  <si>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</si>
  <si>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</si>
  <si>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</si>
  <si>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</si>
  <si>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</si>
  <si>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</si>
  <si>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</si>
  <si>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</si>
  <si>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</si>
  <si>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</si>
  <si>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</si>
  <si>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</si>
  <si>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</si>
  <si>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</si>
  <si>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</si>
  <si>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</si>
  <si>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</si>
  <si>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</si>
  <si>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</si>
  <si>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</si>
  <si>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</si>
  <si>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</si>
  <si>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</si>
  <si>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</si>
  <si>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</si>
  <si>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</si>
  <si>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</si>
  <si>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</si>
  <si>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</si>
  <si>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</si>
  <si>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</si>
  <si>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</si>
  <si>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</si>
  <si>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</si>
  <si>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</si>
  <si>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</si>
  <si>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</si>
  <si>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</si>
  <si>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</si>
  <si>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</si>
  <si>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</si>
  <si>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</si>
  <si>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</si>
  <si>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</si>
  <si>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</si>
  <si>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</si>
  <si>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</si>
  <si>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</si>
  <si>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</si>
  <si>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</si>
  <si>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</si>
  <si>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</si>
  <si>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</si>
  <si>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</si>
  <si>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</si>
  <si>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</si>
  <si>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</si>
  <si>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</si>
  <si>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</si>
  <si>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</si>
  <si>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</si>
  <si>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</si>
  <si>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</si>
  <si>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</si>
  <si>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</si>
  <si>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</si>
  <si>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</si>
  <si>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</si>
  <si>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</si>
  <si>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</si>
  <si>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</si>
  <si>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</si>
  <si>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</si>
  <si>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</si>
  <si>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</si>
  <si>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</si>
  <si>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</si>
  <si>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</si>
  <si>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</si>
  <si>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</si>
  <si>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</si>
  <si>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</si>
  <si>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</si>
  <si>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</si>
  <si>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</si>
  <si>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</si>
  <si>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</si>
  <si>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</si>
  <si>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</si>
  <si>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</si>
  <si>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</si>
  <si>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</si>
  <si>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</si>
  <si>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</si>
  <si>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</si>
  <si>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</si>
  <si>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</si>
  <si>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</si>
  <si>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</si>
  <si>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</si>
  <si>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</si>
  <si>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</si>
  <si>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</si>
  <si>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</si>
  <si>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</si>
  <si>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</si>
  <si>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</si>
  <si>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</si>
  <si>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</si>
  <si>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</si>
  <si>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</si>
  <si>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</si>
  <si>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</si>
  <si>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</si>
  <si>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</si>
  <si>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</si>
  <si>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</si>
  <si>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</si>
  <si>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</si>
  <si>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</si>
  <si>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</si>
  <si>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</si>
  <si>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</si>
  <si>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</si>
  <si>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</si>
  <si>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</si>
  <si>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</si>
  <si>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</si>
  <si>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</si>
  <si>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</si>
  <si>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</si>
  <si>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</si>
  <si>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</si>
  <si>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</si>
  <si>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</si>
  <si>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</si>
  <si>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</si>
  <si>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</si>
  <si>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</si>
  <si>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</si>
  <si>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</si>
  <si>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</si>
  <si>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</si>
  <si>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</si>
  <si>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</si>
  <si>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</si>
  <si>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</si>
  <si>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</si>
  <si>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</si>
  <si>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</si>
  <si>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</si>
  <si>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</si>
  <si>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</si>
  <si>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</si>
  <si>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</si>
  <si>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</si>
  <si>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</si>
  <si>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</si>
  <si>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</si>
  <si>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</si>
  <si>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</si>
  <si>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</si>
  <si>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</si>
  <si>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</si>
  <si>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</si>
  <si>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</si>
  <si>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</si>
  <si>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</si>
  <si>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</si>
  <si>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</si>
  <si>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</si>
  <si>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</si>
  <si>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</si>
  <si>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</si>
  <si>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</si>
  <si>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</si>
  <si>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</si>
  <si>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</si>
  <si>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</si>
  <si>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</si>
  <si>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</si>
  <si>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</si>
  <si>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</si>
  <si>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</si>
  <si>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</si>
  <si>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</si>
  <si>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</si>
  <si>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</si>
  <si>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</si>
  <si>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</si>
  <si>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</si>
  <si>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</si>
  <si>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</si>
  <si>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</si>
  <si>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</si>
  <si>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</si>
  <si>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</si>
  <si>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</si>
  <si>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</si>
  <si>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</si>
  <si>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</si>
  <si>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</si>
  <si>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</si>
  <si>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</si>
  <si>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</si>
  <si>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</si>
  <si>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</si>
  <si>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</si>
  <si>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</si>
  <si>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</si>
  <si>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</si>
  <si>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</si>
  <si>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</si>
  <si>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</si>
  <si>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</si>
  <si>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</si>
  <si>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</si>
  <si>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</si>
  <si>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</si>
  <si>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</si>
  <si>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</si>
  <si>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</si>
  <si>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</si>
  <si>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</si>
  <si>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</si>
  <si>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</si>
  <si>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</si>
  <si>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</si>
  <si>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</si>
  <si>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</si>
  <si>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</si>
  <si>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</si>
  <si>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</si>
  <si>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</si>
  <si>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</si>
  <si>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</si>
  <si>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</si>
  <si>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</si>
  <si>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</si>
  <si>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</si>
  <si>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</si>
  <si>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</si>
  <si>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</si>
  <si>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</si>
  <si>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</si>
  <si>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</si>
  <si>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</si>
  <si>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</si>
  <si>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</si>
  <si>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</si>
  <si>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</si>
  <si>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</si>
  <si>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</si>
  <si>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</si>
  <si>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</si>
  <si>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</si>
  <si>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</si>
  <si>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</si>
  <si>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</si>
  <si>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</si>
  <si>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</si>
  <si>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</si>
  <si>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</si>
  <si>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</si>
  <si>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</si>
  <si>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</si>
  <si>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</si>
  <si>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</si>
  <si>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</si>
  <si>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</si>
  <si>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</si>
  <si>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</si>
  <si>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</si>
  <si>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</si>
  <si>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</si>
  <si>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</si>
  <si>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</si>
  <si>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</si>
  <si>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</si>
  <si>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</si>
  <si>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</si>
  <si>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</si>
  <si>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</si>
  <si>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</si>
  <si>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</si>
  <si>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</si>
  <si>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</si>
  <si>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</si>
  <si>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</si>
  <si>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</si>
  <si>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</si>
  <si>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</si>
  <si>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</si>
  <si>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</si>
  <si>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</si>
  <si>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</si>
  <si>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</si>
  <si>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</si>
  <si>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</si>
  <si>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</si>
  <si>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</si>
  <si>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</si>
  <si>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</si>
  <si>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</si>
  <si>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</si>
  <si>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</si>
  <si>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</si>
  <si>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</si>
  <si>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</si>
  <si>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</si>
  <si>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</si>
  <si>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</si>
  <si>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</si>
  <si>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</si>
  <si>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</si>
  <si>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</si>
  <si>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</si>
  <si>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</si>
  <si>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</si>
  <si>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</si>
  <si>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</si>
  <si>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</si>
  <si>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</si>
  <si>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</si>
  <si>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</si>
  <si>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</si>
  <si>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</si>
  <si>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</si>
  <si>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</si>
  <si>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</si>
  <si>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</si>
  <si>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</si>
  <si>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</si>
  <si>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</si>
  <si>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</si>
  <si>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</si>
  <si>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</si>
  <si>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</si>
  <si>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</si>
  <si>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</si>
  <si>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</si>
  <si>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</si>
  <si>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</si>
  <si>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</si>
  <si>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</si>
  <si>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</si>
  <si>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</si>
  <si>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</si>
  <si>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</si>
  <si>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</si>
  <si>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</si>
  <si>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</si>
  <si>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</si>
  <si>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</si>
  <si>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</si>
  <si>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</si>
  <si>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</si>
  <si>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</si>
  <si>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</si>
  <si>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</si>
  <si>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</si>
  <si>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</si>
  <si>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</si>
  <si>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</si>
  <si>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</si>
  <si>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</si>
  <si>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</si>
  <si>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</si>
  <si>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</si>
  <si>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</si>
  <si>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</si>
  <si>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</si>
  <si>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</si>
  <si>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</si>
  <si>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</si>
  <si>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</si>
  <si>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</si>
  <si>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</si>
  <si>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</si>
  <si>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</si>
  <si>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</si>
  <si>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</si>
  <si>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</si>
  <si>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</si>
  <si>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</si>
  <si>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</si>
  <si>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</si>
  <si>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</si>
  <si>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</si>
  <si>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</si>
  <si>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</si>
  <si>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</si>
  <si>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</si>
  <si>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</si>
  <si>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</si>
  <si>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</si>
  <si>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</si>
  <si>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</si>
  <si>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</si>
  <si>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</si>
  <si>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</si>
  <si>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</si>
  <si>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</si>
  <si>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</si>
  <si>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</si>
  <si>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</si>
  <si>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</si>
  <si>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</si>
  <si>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</si>
  <si>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</si>
  <si>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</si>
  <si>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</si>
  <si>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</si>
  <si>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</si>
  <si>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</si>
  <si>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</si>
  <si>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</si>
  <si>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</si>
  <si>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</si>
  <si>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</si>
  <si>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</si>
  <si>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</si>
  <si>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</si>
  <si>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</si>
  <si>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</si>
  <si>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</si>
  <si>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</si>
  <si>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</si>
  <si>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</si>
  <si>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</si>
  <si>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</si>
  <si>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</si>
  <si>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</si>
  <si>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</si>
  <si>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</si>
  <si>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</si>
  <si>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</si>
  <si>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</si>
  <si>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</si>
  <si>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</si>
  <si>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</si>
  <si>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</si>
  <si>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</si>
  <si>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</si>
  <si>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</si>
  <si>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</si>
  <si>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</si>
  <si>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</si>
  <si>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</si>
  <si>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</si>
  <si>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</si>
  <si>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</si>
  <si>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</si>
  <si>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</si>
  <si>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</si>
  <si>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</si>
  <si>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</si>
  <si>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</si>
  <si>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</si>
  <si>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</si>
  <si>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</si>
  <si>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</si>
  <si>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</si>
  <si>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</si>
  <si>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</si>
  <si>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</si>
  <si>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</si>
  <si>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</si>
  <si>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</si>
  <si>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</si>
  <si>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</si>
  <si>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</si>
  <si>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</si>
  <si>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</si>
  <si>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</si>
  <si>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</si>
  <si>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</si>
  <si>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</si>
  <si>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</si>
  <si>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</si>
  <si>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</si>
  <si>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</si>
  <si>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</si>
  <si>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</si>
  <si>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</si>
  <si>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</si>
  <si>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</si>
  <si>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</si>
  <si>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</si>
  <si>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</si>
  <si>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</si>
  <si>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</si>
  <si>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</si>
  <si>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</si>
  <si>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</si>
  <si>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</si>
  <si>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</si>
  <si>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</si>
  <si>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</si>
  <si>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</si>
  <si>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</si>
  <si>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</si>
  <si>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</si>
  <si>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</si>
  <si>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</si>
  <si>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</si>
  <si>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</si>
  <si>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</si>
  <si>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</si>
  <si>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</si>
  <si>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</si>
  <si>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</si>
  <si>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</si>
  <si>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</si>
  <si>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</si>
  <si>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</si>
  <si>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</si>
  <si>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</si>
  <si>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</si>
  <si>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</si>
  <si>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</si>
  <si>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</si>
  <si>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</si>
  <si>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</si>
  <si>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</si>
  <si>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</si>
  <si>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</si>
  <si>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</si>
  <si>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</si>
  <si>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</si>
  <si>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</si>
  <si>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</si>
  <si>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</si>
  <si>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</si>
  <si>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</si>
  <si>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</si>
  <si>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</si>
  <si>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</si>
  <si>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</si>
  <si>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</si>
  <si>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</si>
  <si>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</si>
  <si>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</si>
  <si>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</si>
  <si>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</si>
  <si>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</si>
  <si>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</si>
  <si>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</si>
  <si>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</si>
  <si>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</si>
  <si>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</si>
  <si>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</si>
  <si>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</si>
  <si>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</si>
  <si>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</si>
  <si>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</si>
  <si>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</si>
  <si>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</si>
  <si>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</si>
  <si>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</si>
  <si>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</si>
  <si>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</si>
  <si>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</si>
  <si>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</si>
  <si>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</si>
  <si>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</si>
  <si>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</si>
  <si>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</si>
  <si>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</si>
  <si>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</si>
  <si>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</si>
  <si>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</si>
  <si>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</si>
  <si>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</si>
  <si>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</si>
  <si>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</si>
  <si>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</si>
  <si>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</si>
  <si>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</si>
  <si>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</si>
  <si>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</si>
  <si>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</si>
  <si>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</si>
  <si>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</si>
  <si>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</si>
  <si>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</si>
  <si>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</si>
  <si>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</si>
  <si>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</si>
  <si>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</si>
  <si>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</si>
  <si>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</si>
  <si>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</si>
  <si>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</si>
  <si>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</si>
  <si>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</si>
  <si>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</si>
  <si>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</si>
  <si>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</si>
  <si>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</si>
  <si>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</si>
  <si>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</si>
  <si>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</si>
  <si>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</si>
  <si>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</si>
  <si>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</si>
  <si>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</si>
  <si>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</si>
  <si>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</si>
  <si>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</si>
  <si>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</si>
  <si>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</si>
  <si>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</si>
  <si>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</si>
  <si>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</si>
  <si>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</si>
  <si>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</si>
  <si>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</si>
  <si>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</si>
  <si>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</si>
  <si>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</si>
  <si>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</si>
  <si>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</si>
  <si>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</si>
  <si>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</si>
  <si>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</si>
  <si>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</si>
  <si>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</si>
  <si>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</si>
  <si>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</si>
  <si>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</si>
  <si>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</si>
  <si>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</si>
  <si>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</si>
  <si>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</si>
  <si>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</si>
  <si>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</si>
  <si>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</si>
  <si>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</si>
  <si>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</si>
  <si>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</si>
  <si>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</si>
  <si>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</si>
  <si>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</si>
  <si>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</si>
  <si>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</si>
  <si>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</si>
  <si>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</si>
  <si>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</si>
  <si>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</si>
  <si>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</si>
  <si>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</si>
  <si>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</si>
  <si>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</si>
  <si>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</si>
  <si>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</si>
  <si>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</si>
  <si>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</si>
  <si>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</si>
  <si>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</si>
  <si>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</si>
  <si>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</si>
  <si>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</si>
  <si>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</si>
  <si>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</si>
  <si>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</si>
  <si>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</si>
  <si>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</si>
  <si>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</si>
  <si>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</si>
  <si>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</si>
  <si>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</si>
  <si>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</si>
  <si>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</si>
  <si>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</si>
  <si>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</si>
  <si>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</si>
  <si>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</si>
  <si>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</si>
  <si>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</si>
  <si>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</si>
  <si>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</si>
  <si>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</si>
  <si>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</si>
  <si>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</si>
  <si>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</si>
  <si>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</si>
  <si>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</si>
  <si>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</si>
  <si>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</si>
  <si>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</si>
  <si>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</si>
  <si>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</si>
  <si>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</si>
  <si>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</si>
  <si>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</si>
  <si>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</si>
  <si>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</si>
  <si>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</si>
  <si>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</si>
  <si>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</si>
  <si>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</si>
  <si>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</si>
  <si>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</si>
  <si>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</si>
  <si>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</si>
  <si>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</si>
  <si>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</si>
  <si>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</si>
  <si>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</si>
  <si>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</si>
  <si>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</si>
  <si>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</si>
  <si>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</si>
  <si>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</si>
  <si>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</si>
  <si>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</si>
  <si>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</si>
  <si>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</si>
  <si>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</si>
  <si>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</si>
  <si>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</si>
  <si>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</si>
  <si>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</si>
  <si>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</si>
  <si>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</si>
  <si>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</si>
  <si>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</si>
  <si>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</si>
  <si>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</si>
  <si>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</si>
  <si>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</si>
  <si>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</si>
  <si>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</si>
  <si>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</si>
  <si>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</si>
  <si>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</si>
  <si>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</si>
  <si>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</si>
  <si>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</si>
  <si>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</si>
  <si>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</si>
  <si>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</si>
  <si>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</si>
  <si>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</si>
  <si>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</si>
  <si>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</si>
  <si>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</si>
  <si>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</si>
  <si>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</si>
  <si>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</si>
  <si>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</si>
  <si>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</si>
  <si>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</si>
  <si>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</si>
  <si>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</si>
  <si>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</si>
  <si>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</si>
  <si>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</si>
  <si>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</si>
  <si>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</si>
  <si>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</si>
  <si>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</si>
  <si>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</si>
  <si>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</si>
  <si>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</si>
  <si>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</si>
  <si>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</si>
  <si>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</si>
  <si>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</si>
  <si>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</si>
  <si>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</si>
  <si>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</si>
  <si>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</si>
  <si>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</si>
  <si>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</si>
  <si>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</si>
  <si>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</si>
  <si>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</si>
  <si>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</si>
  <si>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</si>
  <si>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</si>
  <si>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</si>
  <si>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</si>
  <si>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</si>
  <si>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</si>
  <si>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</si>
  <si>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</si>
  <si>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</si>
  <si>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</si>
  <si>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</si>
  <si>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</si>
  <si>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</si>
  <si>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</si>
  <si>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</si>
  <si>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</si>
  <si>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</si>
  <si>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</si>
  <si>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</si>
  <si>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</si>
  <si>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</si>
  <si>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</si>
  <si>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</si>
  <si>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</si>
  <si>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</si>
  <si>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</si>
  <si>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</si>
  <si>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</si>
  <si>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</si>
  <si>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</si>
  <si>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</si>
  <si>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</si>
  <si>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</si>
  <si>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</si>
  <si>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</si>
  <si>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</si>
  <si>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</si>
  <si>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</si>
  <si>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</si>
  <si>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</si>
  <si>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</si>
  <si>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</si>
  <si>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</si>
  <si>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</si>
  <si>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</si>
  <si>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</si>
  <si>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</si>
  <si>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</si>
  <si>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</si>
  <si>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</si>
  <si>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</si>
  <si>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</si>
  <si>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</si>
  <si>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</si>
  <si>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</si>
  <si>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</si>
  <si>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</si>
  <si>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</si>
  <si>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</si>
  <si>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</si>
  <si>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</si>
  <si>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</si>
  <si>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</si>
  <si>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</si>
  <si>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</si>
  <si>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</si>
  <si>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</si>
  <si>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</si>
  <si>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</si>
  <si>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</si>
  <si>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</si>
  <si>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</si>
  <si>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</si>
  <si>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</si>
  <si>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</si>
  <si>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</si>
  <si>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</si>
  <si>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</si>
  <si>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</si>
  <si>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</si>
  <si>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</si>
  <si>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</si>
  <si>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</si>
  <si>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</si>
  <si>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</si>
  <si>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</si>
  <si>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</si>
  <si>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</si>
  <si>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</si>
  <si>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</si>
  <si>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</si>
  <si>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</si>
  <si>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</si>
  <si>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</si>
  <si>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</si>
  <si>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</si>
  <si>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</si>
  <si>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</si>
  <si>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</si>
  <si>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</si>
  <si>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</si>
  <si>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</si>
  <si>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</si>
  <si>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</si>
  <si>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</si>
  <si>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</si>
  <si>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</si>
  <si>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</si>
  <si>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</si>
  <si>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</si>
  <si>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</si>
  <si>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</si>
  <si>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</si>
  <si>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</si>
  <si>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</si>
  <si>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</si>
  <si>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</si>
  <si>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</si>
  <si>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</si>
  <si>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</si>
  <si>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</si>
  <si>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</si>
  <si>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</si>
  <si>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</si>
  <si>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</si>
  <si>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</si>
  <si>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</si>
  <si>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</si>
  <si>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</si>
  <si>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</si>
  <si>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</si>
  <si>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</si>
  <si>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</si>
  <si>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</si>
  <si>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</si>
  <si>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</si>
  <si>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</si>
  <si>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</si>
  <si>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</si>
  <si>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</si>
  <si>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</si>
  <si>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</si>
  <si>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</si>
  <si>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</si>
  <si>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</si>
  <si>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</si>
  <si>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</si>
  <si>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</si>
  <si>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</si>
  <si>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</si>
  <si>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</si>
  <si>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</si>
  <si>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</si>
  <si>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</si>
  <si>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</si>
  <si>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</si>
  <si>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</si>
  <si>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</si>
  <si>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</si>
  <si>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</si>
  <si>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</si>
  <si>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</si>
  <si>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</si>
  <si>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</si>
  <si>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</si>
  <si>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</si>
  <si>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</si>
  <si>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</si>
  <si>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</si>
  <si>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</si>
  <si>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</si>
  <si>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</si>
  <si>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</si>
  <si>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</si>
  <si>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</si>
  <si>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</si>
  <si>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</si>
  <si>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</si>
  <si>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</si>
  <si>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</si>
  <si>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</si>
  <si>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</si>
  <si>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</si>
  <si>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</si>
  <si>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</si>
  <si>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</si>
  <si>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</si>
  <si>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</si>
  <si>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</si>
  <si>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</si>
  <si>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</si>
  <si>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</si>
  <si>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</si>
  <si>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</si>
  <si>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</si>
  <si>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</si>
  <si>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</si>
  <si>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</si>
  <si>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</si>
  <si>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</si>
  <si>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</si>
  <si>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</si>
  <si>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</si>
  <si>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</si>
  <si>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</si>
  <si>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</si>
  <si>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</si>
  <si>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</si>
  <si>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</si>
  <si>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</si>
  <si>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</si>
  <si>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</si>
  <si>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</si>
  <si>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</si>
  <si>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</si>
  <si>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</si>
  <si>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</si>
  <si>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</si>
  <si>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</si>
  <si>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</si>
  <si>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</si>
  <si>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</si>
  <si>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</si>
  <si>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</si>
  <si>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</si>
  <si>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</si>
  <si>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</si>
  <si>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</si>
  <si>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</si>
  <si>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</si>
  <si>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</si>
  <si>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</si>
  <si>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</si>
  <si>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</si>
  <si>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</si>
  <si>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</si>
  <si>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</si>
  <si>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</si>
  <si>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</si>
  <si>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</si>
  <si>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</si>
  <si>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</si>
  <si>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</si>
  <si>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</si>
  <si>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</si>
  <si>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</si>
  <si>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</si>
  <si>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</si>
  <si>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</si>
  <si>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</si>
  <si>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</si>
  <si>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</si>
  <si>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</si>
  <si>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</si>
  <si>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</si>
  <si>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</si>
  <si>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</si>
  <si>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</si>
  <si>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</si>
  <si>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</si>
  <si>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</si>
  <si>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</si>
  <si>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</si>
  <si>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</si>
  <si>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</si>
  <si>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</si>
  <si>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</si>
  <si>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</si>
  <si>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</si>
  <si>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</si>
  <si>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</si>
  <si>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</si>
  <si>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</si>
  <si>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</si>
  <si>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</si>
  <si>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</si>
  <si>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</si>
  <si>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</si>
  <si>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</si>
  <si>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</si>
  <si>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</si>
  <si>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</si>
  <si>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</si>
  <si>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</si>
  <si>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</si>
  <si>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</si>
  <si>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</si>
  <si>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</si>
  <si>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</si>
  <si>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</si>
  <si>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</si>
  <si>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</si>
  <si>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</si>
  <si>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</si>
  <si>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</si>
  <si>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</si>
  <si>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</si>
  <si>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</si>
  <si>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</si>
  <si>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</si>
  <si>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</si>
  <si>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</si>
  <si>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</si>
  <si>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</si>
  <si>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</si>
  <si>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</si>
  <si>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</si>
  <si>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</si>
  <si>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</si>
  <si>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</si>
  <si>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</si>
  <si>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</si>
  <si>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</si>
  <si>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</si>
  <si>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</si>
  <si>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</si>
  <si>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</si>
  <si>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</si>
  <si>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</si>
  <si>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</si>
  <si>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</si>
  <si>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</si>
  <si>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</si>
  <si>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</si>
  <si>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</si>
  <si>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</si>
  <si>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</si>
  <si>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</si>
  <si>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</si>
  <si>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</si>
  <si>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</si>
  <si>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</si>
  <si>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</si>
  <si>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</si>
  <si>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</si>
  <si>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</si>
  <si>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</si>
  <si>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</si>
  <si>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</si>
  <si>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</si>
  <si>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</si>
  <si>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</si>
  <si>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</si>
  <si>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</si>
  <si>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</si>
  <si>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</si>
  <si>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</si>
  <si>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</si>
  <si>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</si>
  <si>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</si>
  <si>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</si>
  <si>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</si>
  <si>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</si>
  <si>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</si>
  <si>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</si>
  <si>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</si>
  <si>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</si>
  <si>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</si>
  <si>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</si>
  <si>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</si>
  <si>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</si>
  <si>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</si>
  <si>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</si>
  <si>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</si>
  <si>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</si>
  <si>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</si>
  <si>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</si>
  <si>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</si>
  <si>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</si>
  <si>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</si>
  <si>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</si>
  <si>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</si>
  <si>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</si>
  <si>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</si>
  <si>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</si>
  <si>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</si>
  <si>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</si>
  <si>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</si>
  <si>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</si>
  <si>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</si>
  <si>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</si>
  <si>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</si>
  <si>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</si>
  <si>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</si>
  <si>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</si>
  <si>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</si>
  <si>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</si>
  <si>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</si>
  <si>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</si>
  <si>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</si>
  <si>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</si>
  <si>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</si>
  <si>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</si>
  <si>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</si>
  <si>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</si>
  <si>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</si>
  <si>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</si>
  <si>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</si>
  <si>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</si>
  <si>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</si>
  <si>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</si>
  <si>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</si>
  <si>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</si>
  <si>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</si>
  <si>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</si>
  <si>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</si>
  <si>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</si>
  <si>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</si>
  <si>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</si>
  <si>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</si>
  <si>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</si>
  <si>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</si>
  <si>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</si>
  <si>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</si>
  <si>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</si>
  <si>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</si>
  <si>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</si>
  <si>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</si>
  <si>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</si>
  <si>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</si>
  <si>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</si>
  <si>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</si>
  <si>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</si>
  <si>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</si>
  <si>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</si>
  <si>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</si>
  <si>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</si>
  <si>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</si>
  <si>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</si>
  <si>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</si>
  <si>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</si>
  <si>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</si>
  <si>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</si>
  <si>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</si>
  <si>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</si>
  <si>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</si>
  <si>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</si>
  <si>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</si>
  <si>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</si>
  <si>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</si>
  <si>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</si>
  <si>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</si>
  <si>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</si>
  <si>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</si>
  <si>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</si>
  <si>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</si>
  <si>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</si>
  <si>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</si>
  <si>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</si>
  <si>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</si>
  <si>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</si>
  <si>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</si>
  <si>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</si>
  <si>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</si>
  <si>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</si>
  <si>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</si>
  <si>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</si>
  <si>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</si>
  <si>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</si>
  <si>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</si>
  <si>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</si>
  <si>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</si>
  <si>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</si>
  <si>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</si>
  <si>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</si>
  <si>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</si>
  <si>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</si>
  <si>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</si>
  <si>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</si>
  <si>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</si>
  <si>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</si>
  <si>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</si>
  <si>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</si>
  <si>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</si>
  <si>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</si>
  <si>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</si>
  <si>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</si>
  <si>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</si>
  <si>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</si>
  <si>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</si>
  <si>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</si>
  <si>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</si>
  <si>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</si>
  <si>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</si>
  <si>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</si>
  <si>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</si>
  <si>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</si>
  <si>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</si>
  <si>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</si>
  <si>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</si>
  <si>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</si>
  <si>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</si>
  <si>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</si>
  <si>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</si>
  <si>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</si>
  <si>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</si>
  <si>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</si>
  <si>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</si>
  <si>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</si>
  <si>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</si>
  <si>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</si>
  <si>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</si>
  <si>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</si>
  <si>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</si>
  <si>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</si>
  <si>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</si>
  <si>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</si>
  <si>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</si>
  <si>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</si>
  <si>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</si>
  <si>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</si>
  <si>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</si>
  <si>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</si>
  <si>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</si>
  <si>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</si>
  <si>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</si>
  <si>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</si>
  <si>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</si>
  <si>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</si>
  <si>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</si>
  <si>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</si>
  <si>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</si>
  <si>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</si>
  <si>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</si>
  <si>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</si>
  <si>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</si>
  <si>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</si>
  <si>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</si>
  <si>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</si>
  <si>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</si>
  <si>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</si>
  <si>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</si>
  <si>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</si>
  <si>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</si>
  <si>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</si>
  <si>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</si>
  <si>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</si>
  <si>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</si>
  <si>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</si>
  <si>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</si>
  <si>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</si>
  <si>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</si>
  <si>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</si>
  <si>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</si>
  <si>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</si>
  <si>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</si>
  <si>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</si>
  <si>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</si>
  <si>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</si>
  <si>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</si>
  <si>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</si>
  <si>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</si>
  <si>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</si>
  <si>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</si>
  <si>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</si>
  <si>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</si>
  <si>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</si>
  <si>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</si>
  <si>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</si>
  <si>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</si>
  <si>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</si>
  <si>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</si>
  <si>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</si>
  <si>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</si>
  <si>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</si>
  <si>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</si>
  <si>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</si>
  <si>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</si>
  <si>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</si>
  <si>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</si>
  <si>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</si>
  <si>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</si>
  <si>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</si>
  <si>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</si>
  <si>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</si>
  <si>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</si>
  <si>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</si>
  <si>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</si>
  <si>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</si>
  <si>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</si>
  <si>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</si>
  <si>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</si>
  <si>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</si>
  <si>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</si>
  <si>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</si>
  <si>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</si>
  <si>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</si>
  <si>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</si>
  <si>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</si>
  <si>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</si>
  <si>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</si>
  <si>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</si>
  <si>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</si>
  <si>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</si>
  <si>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</si>
  <si>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</si>
  <si>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</si>
  <si>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</si>
  <si>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</si>
  <si>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</si>
  <si>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</si>
  <si>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</si>
  <si>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</si>
  <si>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</si>
  <si>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</si>
  <si>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</si>
  <si>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</si>
  <si>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</si>
  <si>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</si>
  <si>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</si>
  <si>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</si>
  <si>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</si>
  <si>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</si>
  <si>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</si>
  <si>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</si>
  <si>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</si>
  <si>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</si>
  <si>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</si>
  <si>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</si>
  <si>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</si>
  <si>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</si>
  <si>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</si>
  <si>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</si>
  <si>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</si>
  <si>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</si>
  <si>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</si>
  <si>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</si>
  <si>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</si>
  <si>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</si>
  <si>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</si>
  <si>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</si>
  <si>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</si>
  <si>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</si>
  <si>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</si>
  <si>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</si>
  <si>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</si>
  <si>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</si>
  <si>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</si>
  <si>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</si>
  <si>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</si>
  <si>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</si>
  <si>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</si>
  <si>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</si>
  <si>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</si>
  <si>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</si>
  <si>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</si>
  <si>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</si>
  <si>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</si>
  <si>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</si>
  <si>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</si>
  <si>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</si>
  <si>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</si>
  <si>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</si>
  <si>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</si>
  <si>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</si>
  <si>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</si>
  <si>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</si>
  <si>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</si>
  <si>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</si>
  <si>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</si>
  <si>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</si>
  <si>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</si>
  <si>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</si>
  <si>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</si>
  <si>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</si>
  <si>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</si>
  <si>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</si>
  <si>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</si>
  <si>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</si>
  <si>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</si>
  <si>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</si>
  <si>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</si>
  <si>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</si>
  <si>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</si>
  <si>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</si>
  <si>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</si>
  <si>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</si>
  <si>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</si>
  <si>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</si>
  <si>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</si>
  <si>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</si>
  <si>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</si>
  <si>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</si>
  <si>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</si>
  <si>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</si>
  <si>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</si>
  <si>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</si>
  <si>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</si>
  <si>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</si>
  <si>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</si>
  <si>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</si>
  <si>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</si>
  <si>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</si>
  <si>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</si>
  <si>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</si>
  <si>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</si>
  <si>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</si>
  <si>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</si>
  <si>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</si>
  <si>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</si>
  <si>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</si>
  <si>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</si>
  <si>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</si>
  <si>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</si>
  <si>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</si>
  <si>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</si>
  <si>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</si>
  <si>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</si>
  <si>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</si>
  <si>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</si>
  <si>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</si>
  <si>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</si>
  <si>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</si>
  <si>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</si>
  <si>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</si>
  <si>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</si>
  <si>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</si>
  <si>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</si>
  <si>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</si>
  <si>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</si>
  <si>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</si>
  <si>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</si>
  <si>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</si>
  <si>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</si>
  <si>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</si>
  <si>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</si>
  <si>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</si>
  <si>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</si>
  <si>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</si>
  <si>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</si>
  <si>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</si>
  <si>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</si>
  <si>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</si>
  <si>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</si>
  <si>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</si>
  <si>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</si>
  <si>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</si>
  <si>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</si>
  <si>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</si>
  <si>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</si>
  <si>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</si>
  <si>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</si>
  <si>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</si>
  <si>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</si>
  <si>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</si>
  <si>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</si>
  <si>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</si>
  <si>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</si>
  <si>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</si>
  <si>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</si>
  <si>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</si>
  <si>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</si>
  <si>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</si>
  <si>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</si>
  <si>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</si>
  <si>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</si>
  <si>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</si>
  <si>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</si>
  <si>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</si>
  <si>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</si>
  <si>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</si>
  <si>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</si>
  <si>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</si>
  <si>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</si>
  <si>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</si>
  <si>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</si>
  <si>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</si>
  <si>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</si>
  <si>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</si>
  <si>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</si>
  <si>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</si>
  <si>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</si>
  <si>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</si>
  <si>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</si>
  <si>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</si>
  <si>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</si>
  <si>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</si>
  <si>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</si>
  <si>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</si>
  <si>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</si>
  <si>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</si>
  <si>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</si>
  <si>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</si>
  <si>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</si>
  <si>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</si>
  <si>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</si>
  <si>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</si>
  <si>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</si>
  <si>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</si>
  <si>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</si>
  <si>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</si>
  <si>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</si>
  <si>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</si>
  <si>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</si>
  <si>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</si>
  <si>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</si>
  <si>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</si>
  <si>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</si>
  <si>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</si>
  <si>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</si>
  <si>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</si>
  <si>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</si>
  <si>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</si>
  <si>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</si>
  <si>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</si>
  <si>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</si>
  <si>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</si>
  <si>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</si>
  <si>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</si>
  <si>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</si>
  <si>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</si>
  <si>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</si>
  <si>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</si>
  <si>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</si>
  <si>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</si>
  <si>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</si>
  <si>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</si>
  <si>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</si>
  <si>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</si>
  <si>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</si>
  <si>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</si>
  <si>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</si>
  <si>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</si>
  <si>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</si>
  <si>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</si>
  <si>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</si>
  <si>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</si>
  <si>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</si>
  <si>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</si>
  <si>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</si>
  <si>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</si>
  <si>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</si>
  <si>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</si>
  <si>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</si>
  <si>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</si>
  <si>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</si>
  <si>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</si>
  <si>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</si>
  <si>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</si>
  <si>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</si>
  <si>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</si>
  <si>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</si>
  <si>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</si>
  <si>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</si>
  <si>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</si>
  <si>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</si>
  <si>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</si>
  <si>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</si>
  <si>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</si>
  <si>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</si>
  <si>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</si>
  <si>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</si>
  <si>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</si>
  <si>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</si>
  <si>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</si>
  <si>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</si>
  <si>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</si>
  <si>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</si>
  <si>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</si>
  <si>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</si>
  <si>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</si>
  <si>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</si>
  <si>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</si>
  <si>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</si>
  <si>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</si>
  <si>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</si>
  <si>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</si>
  <si>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</si>
  <si>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</si>
  <si>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</si>
  <si>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</si>
  <si>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</si>
  <si>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</si>
  <si>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</si>
  <si>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</si>
  <si>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</si>
  <si>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</si>
  <si>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</si>
  <si>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</si>
  <si>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</si>
  <si>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</si>
  <si>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</si>
  <si>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</si>
  <si>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</si>
  <si>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</si>
  <si>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</si>
  <si>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</si>
  <si>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</si>
  <si>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</si>
  <si>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</si>
  <si>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</si>
  <si>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</si>
  <si>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</si>
  <si>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</si>
  <si>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</si>
  <si>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</si>
  <si>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</si>
  <si>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</si>
  <si>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</si>
  <si>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</si>
  <si>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</si>
  <si>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</si>
  <si>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</si>
  <si>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</si>
  <si>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</si>
  <si>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</si>
  <si>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</si>
  <si>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</si>
  <si>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</si>
  <si>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</si>
  <si>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</si>
  <si>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</si>
  <si>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</si>
  <si>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</si>
  <si>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</si>
  <si>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</si>
  <si>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</si>
  <si>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</si>
  <si>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</si>
  <si>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</si>
  <si>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</si>
  <si>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</si>
  <si>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</si>
  <si>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</si>
  <si>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</si>
  <si>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</si>
  <si>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</si>
  <si>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</si>
  <si>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</si>
  <si>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</si>
  <si>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</si>
  <si>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</si>
  <si>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</si>
  <si>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</si>
  <si>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</si>
  <si>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</si>
  <si>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</si>
  <si>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</si>
  <si>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</si>
  <si>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</si>
  <si>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</si>
  <si>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</si>
  <si>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</si>
  <si>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</si>
  <si>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</si>
  <si>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</si>
  <si>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</si>
  <si>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</si>
  <si>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</si>
  <si>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</si>
  <si>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</si>
  <si>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</si>
  <si>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</si>
  <si>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</si>
  <si>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</si>
  <si>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</si>
  <si>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</si>
  <si>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</si>
  <si>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</si>
  <si>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</si>
  <si>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</si>
  <si>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</si>
  <si>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</si>
  <si>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</si>
  <si>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</si>
  <si>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</si>
  <si>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</si>
  <si>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</si>
  <si>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</si>
  <si>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</si>
  <si>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</si>
  <si>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</si>
  <si>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</si>
  <si>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</si>
  <si>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</si>
  <si>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</si>
  <si>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</si>
  <si>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</si>
  <si>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</si>
  <si>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</si>
  <si>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</si>
  <si>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</si>
  <si>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</si>
  <si>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</si>
  <si>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</si>
  <si>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</si>
  <si>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</si>
  <si>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</si>
  <si>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</si>
  <si>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</si>
  <si>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</si>
  <si>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</si>
  <si>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</si>
  <si>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</si>
  <si>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</si>
  <si>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</si>
  <si>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</si>
  <si>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</si>
  <si>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</si>
  <si>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</si>
  <si>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</si>
  <si>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</si>
  <si>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</si>
  <si>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</si>
  <si>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</si>
  <si>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</si>
  <si>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</si>
  <si>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</si>
  <si>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</si>
  <si>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</si>
  <si>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</si>
  <si>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</si>
  <si>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</si>
  <si>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</si>
  <si>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</si>
  <si>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</si>
  <si>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</si>
  <si>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</si>
  <si>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</si>
  <si>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</si>
  <si>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</si>
  <si>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</si>
  <si>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</si>
  <si>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</si>
  <si>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</si>
  <si>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</si>
  <si>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</si>
  <si>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</si>
  <si>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</si>
  <si>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</si>
  <si>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</si>
  <si>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</si>
  <si>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</si>
  <si>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</si>
  <si>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</si>
  <si>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</si>
  <si>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</si>
  <si>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</si>
  <si>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</si>
  <si>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</si>
  <si>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</si>
  <si>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</si>
  <si>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</si>
  <si>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</si>
  <si>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</si>
  <si>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</si>
  <si>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</si>
  <si>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</si>
  <si>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</si>
  <si>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</si>
  <si>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</si>
  <si>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</si>
  <si>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</si>
  <si>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</si>
  <si>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</si>
  <si>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</si>
  <si>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</si>
  <si>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</si>
  <si>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</si>
  <si>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</si>
  <si>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</si>
  <si>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</si>
  <si>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</si>
  <si>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</si>
  <si>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</si>
  <si>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</si>
  <si>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</si>
  <si>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</si>
  <si>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</si>
  <si>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</si>
  <si>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</si>
  <si>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</si>
  <si>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</si>
  <si>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</si>
  <si>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</si>
  <si>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</si>
  <si>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</si>
  <si>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</si>
  <si>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</si>
  <si>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</si>
  <si>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</si>
  <si>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</si>
  <si>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</si>
  <si>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</si>
  <si>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</si>
  <si>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</si>
  <si>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</si>
  <si>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</si>
  <si>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</si>
  <si>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</si>
  <si>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</si>
  <si>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</si>
  <si>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</si>
  <si>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</si>
  <si>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</si>
  <si>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</si>
  <si>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</si>
  <si>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</si>
  <si>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</si>
  <si>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</si>
  <si>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</si>
  <si>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</si>
  <si>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</si>
  <si>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</si>
  <si>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</si>
  <si>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</si>
  <si>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</si>
  <si>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</si>
  <si>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</si>
  <si>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</si>
  <si>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</si>
  <si>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</si>
  <si>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</si>
  <si>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</si>
  <si>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</si>
  <si>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</si>
  <si>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</si>
  <si>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</si>
  <si>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</si>
  <si>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</si>
  <si>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</si>
  <si>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</si>
  <si>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</si>
  <si>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</si>
  <si>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</si>
  <si>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</si>
  <si>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</si>
  <si>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</si>
  <si>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</si>
  <si>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</si>
  <si>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</si>
  <si>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</si>
  <si>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</si>
  <si>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</si>
  <si>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</si>
  <si>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</si>
  <si>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</si>
  <si>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</si>
  <si>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</si>
  <si>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</si>
  <si>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</si>
  <si>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</si>
  <si>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</si>
  <si>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</si>
  <si>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</si>
  <si>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</si>
  <si>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</si>
  <si>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</si>
  <si>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</si>
  <si>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</si>
  <si>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</si>
  <si>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</si>
  <si>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</si>
  <si>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</si>
  <si>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</si>
  <si>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</si>
  <si>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</si>
  <si>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</si>
  <si>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</si>
  <si>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</si>
  <si>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</si>
  <si>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</si>
  <si>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</si>
  <si>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</si>
  <si>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</si>
  <si>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</si>
  <si>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</si>
  <si>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</si>
  <si>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</si>
  <si>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</si>
  <si>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</si>
  <si>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</si>
  <si>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</si>
  <si>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</si>
  <si>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</si>
  <si>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</si>
  <si>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</si>
  <si>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</si>
  <si>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</si>
  <si>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</si>
  <si>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</si>
  <si>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</si>
  <si>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</si>
  <si>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</si>
  <si>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</si>
  <si>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</si>
  <si>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</si>
  <si>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</si>
  <si>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</si>
  <si>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</si>
  <si>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</si>
  <si>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</si>
  <si>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</si>
  <si>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</si>
  <si>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</si>
  <si>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</si>
  <si>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</si>
  <si>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</si>
  <si>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</si>
  <si>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</si>
  <si>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</si>
  <si>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</si>
  <si>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</si>
  <si>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</si>
  <si>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</si>
  <si>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</si>
  <si>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</si>
  <si>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</si>
  <si>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</si>
  <si>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</si>
  <si>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</si>
  <si>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</si>
  <si>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</si>
  <si>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</si>
  <si>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</si>
  <si>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</si>
  <si>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</si>
  <si>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</si>
  <si>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</si>
  <si>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</si>
  <si>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</si>
  <si>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</si>
  <si>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</si>
  <si>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</si>
  <si>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</si>
  <si>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</si>
  <si>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</si>
  <si>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</si>
  <si>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</si>
  <si>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</si>
  <si>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</si>
  <si>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</si>
  <si>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</si>
  <si>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</si>
  <si>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</si>
  <si>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</si>
  <si>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</si>
  <si>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</si>
  <si>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</si>
  <si>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</si>
  <si>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</si>
  <si>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</si>
  <si>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</si>
  <si>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</si>
  <si>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</si>
  <si>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</si>
  <si>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</si>
  <si>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</si>
  <si>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</si>
  <si>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</si>
  <si>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</si>
  <si>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</si>
  <si>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</si>
  <si>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</si>
  <si>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</si>
  <si>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</si>
  <si>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</si>
  <si>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</si>
  <si>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</si>
  <si>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</si>
  <si>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</si>
  <si>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</si>
  <si>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</si>
  <si>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</si>
  <si>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</si>
  <si>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</si>
  <si>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</si>
  <si>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</si>
  <si>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</si>
  <si>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</si>
  <si>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</si>
  <si>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</si>
  <si>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</si>
  <si>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</si>
  <si>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</si>
  <si>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</si>
  <si>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</si>
  <si>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</si>
  <si>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</si>
  <si>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</si>
  <si>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</si>
  <si>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</si>
  <si>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</si>
  <si>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</si>
  <si>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</si>
  <si>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</si>
  <si>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</si>
  <si>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</si>
  <si>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</si>
  <si>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</si>
  <si>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</si>
  <si>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</si>
  <si>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</si>
  <si>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</si>
  <si>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</si>
  <si>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</si>
  <si>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</si>
  <si>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</si>
  <si>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</si>
  <si>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</si>
  <si>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</si>
  <si>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</si>
  <si>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</si>
  <si>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</si>
  <si>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</si>
  <si>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</si>
  <si>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</si>
  <si>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</si>
  <si>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</si>
  <si>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</si>
  <si>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</si>
  <si>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</si>
  <si>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</si>
  <si>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</si>
  <si>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</si>
  <si>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</si>
  <si>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</si>
  <si>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</si>
  <si>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</si>
  <si>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</si>
  <si>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</si>
  <si>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</si>
  <si>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</si>
  <si>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</si>
  <si>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</si>
  <si>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</si>
  <si>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</si>
  <si>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</si>
  <si>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</si>
  <si>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</si>
  <si>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</si>
  <si>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</si>
  <si>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</si>
  <si>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</si>
  <si>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</si>
  <si>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</si>
  <si>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</si>
  <si>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</si>
  <si>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</si>
  <si>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</si>
  <si>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</si>
  <si>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</si>
  <si>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</si>
  <si>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</si>
  <si>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</si>
  <si>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</si>
  <si>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</si>
  <si>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</si>
  <si>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</si>
  <si>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</si>
  <si>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</si>
  <si>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</si>
  <si>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</si>
  <si>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</si>
  <si>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</si>
  <si>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</si>
  <si>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</si>
  <si>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</si>
  <si>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</si>
  <si>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</si>
  <si>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</si>
  <si>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</si>
  <si>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</si>
  <si>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</si>
  <si>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</si>
  <si>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</si>
  <si>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</si>
  <si>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</si>
  <si>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</si>
  <si>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</si>
  <si>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</si>
  <si>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</si>
  <si>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</si>
  <si>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</si>
  <si>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</si>
  <si>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</si>
  <si>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</si>
  <si>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</si>
  <si>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</si>
  <si>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</si>
  <si>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</si>
  <si>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</si>
  <si>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</si>
  <si>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</si>
  <si>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</si>
  <si>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</si>
  <si>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</si>
  <si>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</si>
  <si>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</si>
  <si>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</si>
  <si>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</si>
  <si>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</si>
  <si>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</si>
  <si>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</si>
  <si>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</si>
  <si>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</si>
  <si>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</si>
  <si>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</si>
  <si>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</si>
  <si>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</si>
  <si>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</si>
  <si>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</si>
  <si>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</si>
  <si>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</si>
  <si>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</si>
  <si>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</si>
  <si>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</si>
  <si>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</si>
  <si>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</si>
  <si>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</si>
  <si>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</si>
  <si>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</si>
  <si>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</si>
  <si>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</si>
  <si>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</si>
  <si>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</si>
  <si>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</si>
  <si>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</si>
  <si>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</si>
  <si>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</si>
  <si>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</si>
  <si>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</si>
  <si>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</si>
  <si>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</si>
  <si>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</si>
  <si>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</si>
  <si>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</si>
  <si>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</si>
  <si>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</si>
  <si>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</si>
  <si>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</si>
  <si>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</si>
  <si>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</si>
  <si>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</si>
  <si>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</si>
  <si>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</si>
  <si>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</si>
  <si>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</si>
  <si>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</si>
  <si>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</si>
  <si>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</si>
  <si>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</si>
  <si>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</si>
  <si>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</si>
  <si>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</si>
  <si>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</si>
  <si>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</si>
  <si>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</si>
  <si>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</si>
  <si>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</si>
  <si>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</si>
  <si>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</si>
  <si>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</si>
  <si>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</si>
  <si>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</si>
  <si>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</si>
  <si>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</si>
  <si>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</si>
  <si>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</si>
  <si>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</si>
  <si>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</si>
  <si>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</si>
  <si>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</si>
  <si>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</si>
  <si>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</si>
  <si>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</si>
  <si>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</si>
  <si>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</si>
  <si>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</si>
  <si>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</si>
  <si>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</si>
  <si>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</si>
  <si>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</si>
  <si>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</si>
  <si>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</si>
  <si>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</si>
  <si>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</si>
  <si>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</si>
  <si>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</si>
  <si>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</si>
  <si>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</si>
  <si>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</si>
  <si>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</si>
  <si>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</si>
  <si>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</si>
  <si>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</si>
  <si>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</si>
  <si>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</si>
  <si>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</si>
  <si>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</si>
  <si>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</si>
  <si>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</si>
  <si>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</si>
  <si>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</si>
  <si>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</si>
  <si>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</si>
  <si>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</si>
  <si>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</si>
  <si>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</si>
  <si>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</si>
  <si>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</si>
  <si>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</si>
  <si>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</si>
  <si>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</si>
  <si>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</si>
  <si>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</si>
  <si>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</si>
  <si>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</si>
  <si>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</si>
  <si>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</si>
  <si>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</si>
  <si>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</si>
  <si>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</si>
  <si>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</si>
  <si>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</si>
  <si>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</si>
  <si>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</si>
  <si>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</si>
  <si>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</si>
  <si>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</si>
  <si>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</si>
  <si>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</si>
  <si>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</si>
  <si>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</si>
  <si>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</si>
  <si>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</si>
  <si>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</si>
  <si>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</si>
  <si>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</si>
  <si>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</si>
  <si>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</si>
  <si>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</si>
  <si>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</si>
  <si>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</si>
  <si>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</si>
  <si>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</si>
  <si>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</si>
  <si>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</si>
  <si>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</si>
  <si>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</si>
  <si>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</si>
  <si>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</si>
  <si>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</si>
  <si>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</si>
  <si>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</si>
  <si>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</si>
  <si>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</si>
  <si>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</si>
  <si>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</si>
  <si>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</si>
  <si>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</si>
  <si>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</si>
  <si>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</si>
  <si>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</si>
  <si>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</si>
  <si>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</si>
  <si>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</si>
  <si>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</si>
  <si>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</si>
  <si>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</si>
  <si>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</si>
  <si>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</si>
  <si>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</si>
  <si>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</si>
  <si>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</si>
  <si>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</si>
  <si>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</si>
  <si>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</si>
  <si>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</si>
  <si>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</si>
  <si>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</si>
  <si>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</si>
  <si>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</si>
  <si>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</si>
  <si>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</si>
  <si>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</si>
  <si>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</si>
  <si>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</si>
  <si>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</si>
  <si>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</si>
  <si>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</si>
  <si>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</si>
  <si>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</si>
  <si>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</si>
  <si>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</si>
  <si>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</si>
  <si>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</si>
  <si>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</si>
  <si>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</si>
  <si>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</si>
  <si>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</si>
  <si>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</si>
  <si>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</si>
  <si>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</si>
  <si>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</si>
  <si>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</si>
  <si>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</si>
  <si>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</si>
  <si>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</si>
  <si>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</si>
  <si>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</si>
  <si>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</si>
  <si>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</si>
  <si>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</si>
  <si>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</si>
  <si>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</si>
  <si>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</si>
  <si>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</si>
  <si>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</si>
  <si>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</si>
  <si>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</si>
  <si>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</si>
  <si>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</si>
  <si>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</si>
  <si>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</si>
  <si>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</si>
  <si>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</si>
  <si>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</si>
  <si>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</si>
  <si>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</si>
  <si>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</si>
  <si>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</si>
  <si>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</si>
  <si>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</si>
  <si>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</si>
  <si>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</si>
  <si>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</si>
  <si>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</si>
  <si>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</si>
  <si>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</si>
  <si>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</si>
  <si>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</si>
  <si>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</si>
  <si>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</si>
  <si>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</si>
  <si>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</si>
  <si>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</si>
  <si>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</si>
  <si>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</si>
  <si>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</si>
  <si>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</si>
  <si>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</si>
  <si>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</si>
  <si>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</si>
  <si>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</si>
  <si>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</si>
  <si>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</si>
  <si>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</si>
  <si>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</si>
  <si>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</si>
  <si>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</si>
  <si>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</si>
  <si>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</si>
  <si>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</si>
  <si>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</si>
  <si>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</si>
  <si>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</si>
  <si>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</si>
  <si>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</si>
  <si>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</si>
  <si>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</si>
  <si>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</si>
  <si>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</si>
  <si>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</si>
  <si>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</si>
  <si>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</si>
  <si>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</si>
  <si>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</si>
  <si>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</si>
  <si>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</si>
  <si>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</si>
  <si>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</si>
  <si>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</si>
  <si>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</si>
  <si>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</si>
  <si>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</si>
  <si>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</si>
  <si>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</si>
  <si>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</si>
  <si>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</si>
  <si>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</si>
  <si>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</si>
  <si>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</si>
  <si>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</si>
  <si>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</si>
  <si>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</si>
  <si>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</si>
  <si>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</si>
  <si>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</si>
  <si>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</si>
  <si>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</si>
  <si>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</si>
  <si>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</si>
  <si>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</si>
  <si>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</si>
  <si>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</si>
  <si>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</si>
  <si>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</si>
  <si>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</si>
  <si>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</si>
  <si>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</si>
  <si>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</si>
  <si>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</si>
  <si>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</si>
  <si>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</si>
  <si>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</si>
  <si>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</si>
  <si>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</si>
  <si>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</si>
  <si>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</si>
  <si>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</si>
  <si>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</si>
  <si>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</si>
  <si>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</si>
  <si>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</si>
  <si>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</si>
  <si>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</si>
  <si>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</si>
  <si>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</si>
  <si>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</si>
  <si>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</si>
  <si>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</si>
  <si>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</si>
  <si>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</si>
  <si>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</si>
  <si>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</si>
  <si>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</si>
  <si>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</si>
  <si>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</si>
  <si>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</si>
  <si>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</si>
  <si>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</si>
  <si>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</si>
  <si>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</si>
  <si>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</si>
  <si>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</si>
  <si>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</si>
  <si>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</si>
  <si>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</si>
  <si>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</si>
  <si>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</si>
  <si>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</si>
  <si>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</si>
  <si>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</si>
  <si>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</si>
  <si>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</si>
  <si>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</si>
  <si>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</si>
  <si>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</si>
  <si>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</si>
  <si>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</si>
  <si>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</si>
  <si>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</si>
  <si>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</si>
  <si>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</si>
  <si>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</si>
  <si>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</si>
  <si>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</si>
  <si>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</si>
  <si>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</si>
  <si>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</si>
  <si>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</si>
  <si>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</si>
  <si>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</si>
  <si>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</si>
  <si>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</si>
  <si>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</si>
  <si>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</si>
  <si>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</si>
  <si>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</si>
  <si>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</si>
  <si>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</si>
  <si>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</si>
  <si>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</si>
  <si>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</si>
  <si>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</si>
  <si>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</si>
  <si>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</si>
  <si>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</si>
  <si>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</si>
  <si>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</si>
  <si>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</si>
  <si>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</si>
  <si>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</si>
  <si>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</si>
  <si>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</si>
  <si>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</si>
  <si>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</si>
  <si>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</si>
  <si>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</si>
  <si>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</si>
  <si>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</si>
  <si>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</si>
  <si>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</si>
  <si>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</si>
  <si>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</si>
  <si>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</si>
  <si>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</si>
  <si>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</si>
  <si>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</si>
  <si>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</si>
  <si>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</si>
  <si>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</si>
  <si>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</si>
  <si>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</si>
  <si>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</si>
  <si>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</si>
  <si>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</si>
  <si>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</si>
  <si>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</si>
  <si>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</si>
  <si>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</si>
  <si>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</si>
  <si>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</si>
  <si>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</si>
  <si>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</si>
  <si>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</si>
  <si>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</si>
  <si>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</si>
  <si>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</si>
  <si>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</si>
  <si>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</si>
  <si>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</si>
  <si>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</si>
  <si>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</si>
  <si>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</si>
  <si>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</si>
  <si>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</si>
  <si>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</si>
  <si>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</si>
  <si>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</si>
  <si>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</si>
  <si>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</si>
  <si>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</si>
  <si>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</si>
  <si>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</si>
  <si>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</si>
  <si>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</si>
  <si>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</si>
  <si>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</si>
  <si>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</si>
  <si>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</si>
  <si>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</si>
  <si>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</si>
  <si>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</si>
  <si>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</si>
  <si>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</si>
  <si>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</si>
  <si>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</si>
  <si>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</si>
  <si>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</si>
  <si>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</si>
  <si>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</si>
  <si>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</si>
  <si>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</si>
  <si>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</si>
  <si>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</si>
  <si>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</si>
  <si>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</si>
  <si>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</si>
  <si>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</si>
  <si>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</si>
  <si>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</si>
  <si>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</si>
  <si>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</si>
  <si>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</si>
  <si>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</si>
  <si>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</si>
  <si>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</si>
  <si>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</si>
  <si>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</si>
  <si>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</si>
  <si>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</si>
  <si>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</si>
  <si>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</si>
  <si>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</si>
  <si>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</si>
  <si>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</si>
  <si>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</si>
  <si>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</si>
  <si>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</si>
  <si>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</si>
  <si>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</si>
  <si>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</si>
  <si>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</si>
  <si>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</si>
  <si>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</si>
  <si>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</si>
  <si>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</si>
  <si>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</si>
  <si>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</si>
  <si>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</si>
  <si>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</si>
  <si>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</si>
  <si>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</si>
  <si>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</si>
  <si>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</si>
  <si>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</si>
  <si>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</si>
  <si>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</si>
  <si>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</si>
  <si>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</si>
  <si>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</si>
  <si>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</si>
  <si>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</si>
  <si>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</si>
  <si>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</si>
  <si>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</si>
  <si>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</si>
  <si>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</si>
  <si>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</si>
  <si>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</si>
  <si>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</si>
  <si>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</si>
  <si>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</si>
  <si>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</si>
  <si>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</si>
  <si>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</si>
  <si>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</si>
  <si>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</si>
  <si>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</si>
  <si>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</si>
  <si>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</si>
  <si>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</si>
  <si>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</si>
  <si>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</si>
  <si>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</si>
  <si>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</si>
  <si>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</si>
  <si>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</si>
  <si>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</si>
  <si>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</si>
  <si>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</si>
  <si>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</si>
  <si>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</si>
  <si>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</si>
  <si>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</si>
  <si>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</si>
  <si>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</si>
  <si>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</si>
  <si>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</si>
  <si>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</si>
  <si>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</si>
  <si>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</si>
  <si>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</si>
  <si>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</si>
  <si>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</si>
  <si>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</si>
  <si>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</si>
  <si>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</si>
  <si>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</si>
  <si>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</si>
  <si>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</si>
  <si>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</si>
  <si>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</si>
  <si>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</si>
  <si>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</si>
  <si>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</si>
  <si>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</si>
  <si>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</si>
  <si>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</si>
  <si>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</si>
  <si>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</si>
  <si>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</si>
  <si>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</si>
  <si>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</si>
  <si>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</si>
  <si>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</si>
  <si>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</si>
  <si>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</si>
  <si>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</si>
  <si>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</si>
  <si>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</si>
  <si>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</si>
  <si>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</si>
  <si>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</si>
  <si>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</si>
  <si>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</si>
  <si>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</si>
  <si>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</si>
  <si>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</si>
  <si>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</si>
  <si>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</si>
  <si>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</si>
  <si>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</si>
  <si>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</si>
  <si>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</si>
  <si>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</si>
  <si>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</si>
  <si>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</si>
  <si>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</si>
  <si>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</si>
  <si>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</si>
  <si>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</si>
  <si>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</si>
  <si>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</si>
  <si>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</si>
  <si>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</si>
  <si>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</si>
  <si>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</si>
  <si>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</si>
  <si>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</si>
  <si>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</si>
  <si>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</si>
  <si>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</si>
  <si>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</si>
  <si>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</si>
  <si>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</si>
  <si>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</si>
  <si>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</si>
  <si>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</si>
  <si>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</si>
  <si>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</si>
  <si>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</si>
  <si>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</si>
  <si>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</si>
  <si>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</si>
  <si>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</si>
  <si>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</si>
  <si>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</si>
  <si>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</si>
  <si>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</si>
  <si>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</si>
  <si>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</si>
  <si>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</si>
  <si>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</si>
  <si>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</si>
  <si>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</si>
  <si>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</si>
  <si>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</si>
  <si>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</si>
  <si>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</si>
  <si>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</si>
  <si>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</si>
  <si>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</si>
  <si>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</si>
  <si>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</si>
  <si>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</si>
  <si>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</si>
  <si>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</si>
  <si>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</si>
  <si>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</si>
  <si>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</si>
  <si>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</si>
  <si>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</si>
  <si>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</si>
  <si>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</si>
  <si>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</si>
  <si>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</si>
  <si>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</si>
  <si>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</si>
  <si>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</si>
  <si>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</si>
  <si>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</si>
  <si>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</si>
  <si>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</si>
  <si>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</si>
  <si>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</si>
  <si>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</si>
  <si>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</si>
  <si>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</si>
  <si>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</si>
  <si>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</si>
  <si>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</si>
  <si>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</si>
  <si>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</si>
  <si>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</si>
  <si>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</si>
  <si>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</si>
  <si>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</si>
  <si>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</si>
  <si>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</si>
  <si>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</si>
  <si>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</si>
  <si>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</si>
  <si>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</si>
  <si>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</si>
  <si>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</si>
  <si>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</si>
  <si>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</si>
  <si>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</si>
  <si>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</si>
  <si>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</si>
  <si>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</si>
  <si>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</si>
  <si>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</si>
  <si>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</si>
  <si>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</si>
  <si>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</si>
  <si>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</si>
  <si>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</si>
  <si>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</si>
  <si>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</si>
  <si>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</si>
  <si>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</si>
  <si>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</si>
  <si>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</si>
  <si>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</si>
  <si>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</si>
  <si>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</si>
  <si>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</si>
  <si>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</si>
  <si>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</si>
  <si>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</si>
  <si>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</si>
  <si>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</si>
  <si>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</si>
  <si>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</si>
  <si>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</si>
  <si>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</si>
  <si>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</si>
  <si>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</si>
  <si>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</si>
  <si>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</si>
  <si>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</si>
  <si>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</si>
  <si>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</si>
  <si>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</si>
  <si>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</si>
  <si>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</si>
  <si>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</si>
  <si>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</si>
  <si>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</si>
  <si>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</si>
  <si>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</si>
  <si>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</si>
  <si>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</si>
  <si>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</si>
  <si>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</si>
  <si>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</si>
  <si>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</si>
  <si>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</si>
  <si>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</si>
  <si>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</si>
  <si>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</si>
  <si>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</si>
  <si>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</si>
  <si>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</si>
  <si>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</si>
  <si>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</si>
  <si>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</si>
  <si>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</si>
  <si>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</si>
  <si>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</si>
  <si>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</si>
  <si>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</si>
  <si>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</si>
  <si>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</si>
  <si>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</si>
  <si>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</si>
  <si>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</si>
  <si>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</si>
  <si>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</si>
  <si>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</si>
  <si>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</si>
  <si>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</si>
  <si>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</si>
  <si>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</si>
  <si>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</si>
  <si>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</si>
  <si>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</si>
  <si>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</si>
  <si>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</si>
  <si>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</si>
  <si>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</si>
  <si>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</si>
  <si>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</si>
  <si>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</si>
  <si>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</si>
  <si>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</si>
  <si>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</si>
  <si>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</si>
  <si>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</si>
  <si>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</si>
  <si>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</si>
  <si>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</si>
  <si>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</si>
  <si>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</si>
  <si>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</si>
  <si>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</si>
  <si>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</si>
  <si>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</si>
  <si>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</si>
  <si>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</si>
  <si>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</si>
  <si>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</si>
  <si>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</si>
  <si>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</si>
  <si>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</si>
  <si>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</si>
  <si>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</si>
  <si>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</si>
  <si>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</si>
  <si>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</si>
  <si>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</si>
  <si>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</si>
  <si>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</si>
  <si>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</si>
  <si>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</si>
  <si>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</si>
  <si>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</si>
  <si>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</si>
  <si>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</si>
  <si>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</si>
  <si>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</si>
  <si>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</si>
  <si>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</si>
  <si>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</si>
  <si>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</si>
  <si>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</si>
  <si>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</si>
  <si>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</si>
  <si>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</si>
  <si>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</si>
  <si>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</si>
  <si>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</si>
  <si>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</si>
  <si>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</si>
  <si>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</si>
  <si>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</si>
  <si>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</si>
  <si>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</si>
  <si>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</si>
  <si>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</si>
  <si>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</si>
  <si>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</si>
  <si>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</si>
  <si>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</si>
  <si>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</si>
  <si>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</si>
  <si>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</si>
  <si>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</si>
  <si>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</si>
  <si>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</si>
  <si>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</si>
  <si>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</si>
  <si>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</si>
  <si>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</si>
  <si>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</si>
  <si>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</si>
  <si>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</si>
  <si>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</si>
  <si>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</si>
  <si>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</si>
  <si>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</si>
  <si>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</si>
  <si>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</si>
  <si>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</si>
  <si>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</si>
  <si>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</si>
  <si>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</si>
  <si>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</si>
  <si>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</si>
  <si>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</si>
  <si>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</si>
  <si>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</si>
  <si>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</si>
  <si>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</si>
  <si>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</si>
  <si>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</si>
  <si>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</si>
  <si>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</si>
  <si>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</si>
  <si>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</si>
  <si>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</si>
  <si>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</si>
  <si>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</si>
  <si>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</si>
  <si>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</si>
  <si>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</si>
  <si>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</si>
  <si>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</si>
  <si>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</si>
  <si>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</si>
  <si>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</si>
  <si>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</si>
  <si>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</si>
  <si>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</si>
  <si>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</si>
  <si>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</si>
  <si>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</si>
  <si>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</si>
  <si>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</si>
  <si>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</si>
  <si>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</si>
  <si>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</si>
  <si>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</si>
  <si>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</si>
  <si>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</si>
  <si>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</si>
  <si>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</si>
  <si>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</si>
  <si>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</si>
  <si>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</si>
  <si>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</si>
  <si>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</si>
  <si>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</si>
  <si>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</si>
  <si>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</si>
  <si>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</si>
  <si>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</si>
  <si>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</si>
  <si>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</si>
  <si>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</si>
  <si>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</si>
  <si>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</si>
  <si>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</si>
  <si>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</si>
  <si>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</si>
  <si>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</si>
  <si>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</si>
  <si>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</si>
  <si>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</si>
  <si>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</si>
  <si>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</si>
  <si>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</si>
  <si>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</si>
  <si>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</si>
  <si>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</si>
  <si>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</si>
  <si>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</si>
  <si>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</si>
  <si>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</si>
  <si>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</si>
  <si>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</si>
  <si>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</si>
  <si>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</si>
  <si>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</si>
  <si>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</si>
  <si>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</si>
  <si>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</si>
  <si>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</si>
  <si>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</si>
  <si>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</si>
  <si>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</si>
  <si>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</si>
  <si>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</si>
  <si>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</si>
  <si>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</si>
  <si>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</si>
  <si>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</si>
  <si>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</si>
  <si>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</si>
  <si>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</si>
  <si>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</si>
  <si>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</si>
  <si>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</si>
  <si>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</si>
  <si>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</si>
  <si>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</si>
  <si>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</si>
  <si>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</si>
  <si>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</si>
  <si>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</si>
  <si>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</si>
  <si>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</si>
  <si>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</si>
  <si>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</si>
  <si>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</si>
  <si>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</si>
  <si>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</si>
  <si>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</si>
  <si>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</si>
  <si>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</si>
  <si>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</si>
  <si>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</si>
  <si>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</si>
  <si>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</si>
  <si>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</si>
  <si>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</si>
  <si>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</si>
  <si>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</si>
  <si>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</si>
  <si>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</si>
  <si>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</si>
  <si>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</si>
  <si>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</si>
  <si>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</si>
  <si>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</si>
  <si>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</si>
  <si>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</si>
  <si>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</si>
  <si>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</si>
  <si>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</si>
  <si>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</si>
  <si>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</si>
  <si>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</si>
  <si>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</si>
  <si>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</si>
  <si>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</si>
  <si>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</si>
  <si>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</si>
  <si>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</si>
  <si>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</si>
  <si>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</si>
  <si>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</si>
  <si>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</si>
  <si>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</si>
  <si>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</si>
  <si>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</si>
  <si>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</si>
  <si>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</si>
  <si>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</si>
  <si>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</si>
  <si>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</si>
  <si>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</si>
  <si>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</si>
  <si>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</si>
  <si>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</si>
  <si>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</si>
  <si>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</si>
  <si>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</si>
  <si>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</si>
  <si>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</si>
  <si>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</si>
  <si>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</si>
  <si>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</si>
  <si>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</si>
  <si>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</si>
  <si>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</si>
  <si>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</si>
  <si>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</si>
  <si>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</si>
  <si>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</si>
  <si>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</si>
  <si>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</si>
  <si>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</si>
  <si>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</si>
  <si>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</si>
  <si>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</si>
  <si>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</si>
  <si>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</si>
  <si>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</si>
  <si>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</si>
  <si>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</si>
  <si>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</si>
  <si>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</si>
  <si>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</si>
  <si>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</si>
  <si>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</si>
  <si>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</si>
  <si>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</si>
  <si>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</si>
  <si>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</si>
  <si>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</si>
  <si>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</si>
  <si>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</si>
  <si>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</si>
  <si>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</si>
  <si>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</si>
  <si>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</si>
  <si>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</si>
  <si>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</si>
  <si>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</si>
  <si>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</si>
  <si>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</si>
  <si>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</si>
  <si>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</si>
  <si>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</si>
  <si>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</si>
  <si>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</si>
  <si>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</si>
  <si>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</si>
  <si>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</si>
  <si>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</si>
  <si>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</si>
  <si>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</si>
  <si>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</si>
  <si>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</si>
  <si>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</si>
  <si>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</si>
  <si>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</si>
  <si>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</si>
  <si>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</si>
  <si>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</si>
  <si>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</si>
  <si>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</si>
  <si>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</si>
  <si>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</si>
  <si>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</si>
  <si>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</si>
  <si>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</si>
  <si>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</si>
  <si>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</si>
  <si>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</si>
  <si>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</si>
  <si>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</si>
  <si>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</si>
  <si>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</si>
  <si>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</si>
  <si>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</si>
  <si>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</si>
  <si>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</si>
  <si>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</si>
  <si>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</si>
  <si>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</si>
  <si>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</si>
  <si>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</si>
  <si>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</si>
  <si>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</si>
  <si>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</si>
  <si>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</si>
  <si>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</si>
  <si>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</si>
  <si>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</si>
  <si>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</si>
  <si>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</si>
  <si>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</si>
  <si>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</si>
  <si>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</si>
  <si>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</si>
  <si>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</si>
  <si>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</si>
  <si>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</si>
  <si>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</si>
  <si>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</si>
  <si>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</si>
  <si>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</si>
  <si>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</si>
  <si>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</si>
  <si>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</si>
  <si>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</si>
  <si>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</si>
  <si>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</si>
  <si>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</si>
  <si>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</si>
  <si>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</si>
  <si>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</si>
  <si>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</si>
  <si>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</si>
  <si>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</si>
  <si>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</si>
  <si>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</si>
  <si>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</si>
  <si>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</si>
  <si>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</si>
  <si>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</si>
  <si>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</si>
  <si>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</si>
  <si>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</si>
  <si>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</si>
  <si>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</si>
  <si>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</si>
  <si>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</si>
  <si>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</si>
  <si>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</si>
  <si>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</si>
  <si>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</si>
  <si>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</si>
  <si>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</si>
  <si>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</si>
  <si>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</si>
  <si>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</si>
  <si>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</si>
  <si>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</si>
  <si>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</si>
  <si>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</si>
  <si>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</si>
  <si>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</si>
  <si>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</si>
  <si>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</si>
  <si>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</si>
  <si>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</si>
  <si>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</si>
  <si>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</si>
  <si>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</si>
  <si>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</si>
  <si>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</si>
  <si>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</si>
  <si>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</si>
  <si>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</si>
  <si>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</si>
  <si>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</si>
  <si>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</si>
  <si>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</si>
  <si>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</si>
  <si>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</si>
  <si>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</si>
  <si>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</si>
  <si>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</si>
  <si>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</si>
  <si>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</si>
  <si>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</si>
  <si>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</si>
  <si>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</si>
  <si>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</si>
  <si>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</si>
  <si>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</si>
  <si>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</si>
  <si>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</si>
  <si>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</si>
  <si>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</si>
  <si>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</si>
  <si>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</si>
  <si>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</si>
  <si>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</si>
  <si>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</si>
  <si>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</si>
  <si>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</si>
  <si>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</si>
  <si>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</si>
  <si>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</si>
  <si>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</si>
  <si>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</si>
  <si>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</si>
  <si>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</si>
  <si>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</si>
  <si>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</si>
  <si>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</si>
  <si>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</si>
  <si>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</si>
  <si>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</si>
  <si>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</si>
  <si>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</si>
  <si>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</si>
  <si>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</si>
  <si>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</si>
  <si>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</si>
  <si>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</si>
  <si>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</si>
  <si>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</si>
  <si>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</si>
  <si>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</si>
  <si>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</si>
  <si>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</si>
  <si>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</si>
  <si>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</si>
  <si>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</si>
  <si>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</si>
  <si>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</si>
  <si>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</si>
  <si>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</si>
  <si>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</si>
  <si>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</si>
  <si>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</si>
  <si>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</si>
  <si>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</si>
  <si>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</si>
  <si>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</si>
  <si>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</si>
  <si>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</si>
  <si>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</si>
  <si>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</si>
  <si>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</si>
  <si>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</si>
  <si>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</si>
  <si>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</si>
  <si>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</si>
  <si>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</si>
  <si>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</si>
  <si>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</si>
  <si>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</si>
  <si>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</si>
  <si>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</si>
  <si>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</si>
  <si>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</si>
  <si>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</si>
  <si>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</si>
  <si>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</si>
  <si>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</si>
  <si>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</si>
  <si>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</si>
  <si>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</si>
  <si>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</si>
  <si>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</si>
  <si>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</si>
  <si>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</si>
  <si>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</si>
  <si>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</si>
  <si>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</si>
  <si>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</si>
  <si>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</si>
  <si>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</si>
  <si>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</si>
  <si>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</si>
  <si>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</si>
  <si>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</si>
  <si>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</si>
  <si>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</si>
  <si>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</si>
  <si>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</si>
  <si>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</si>
  <si>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</si>
  <si>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</si>
  <si>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</si>
  <si>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</si>
  <si>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</si>
  <si>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</si>
  <si>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</si>
  <si>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</si>
  <si>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</si>
  <si>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</si>
  <si>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</si>
  <si>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</si>
  <si>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</si>
  <si>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</si>
  <si>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</si>
  <si>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</si>
  <si>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</si>
  <si>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</si>
  <si>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</si>
  <si>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</si>
  <si>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</si>
  <si>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</si>
  <si>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</si>
  <si>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</si>
  <si>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</si>
  <si>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</si>
  <si>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</si>
  <si>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</si>
  <si>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</si>
  <si>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</si>
  <si>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</si>
  <si>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</si>
  <si>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</si>
  <si>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</si>
  <si>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</si>
  <si>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</si>
  <si>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</si>
  <si>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</si>
  <si>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</si>
  <si>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</si>
  <si>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</si>
  <si>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</si>
  <si>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</si>
  <si>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</si>
  <si>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</si>
  <si>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</si>
  <si>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</si>
  <si>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</si>
  <si>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</si>
  <si>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</si>
  <si>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</si>
  <si>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</si>
  <si>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</si>
  <si>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</si>
  <si>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</si>
  <si>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</si>
  <si>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</si>
  <si>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</si>
  <si>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</si>
  <si>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</si>
  <si>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</si>
  <si>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</si>
  <si>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</si>
  <si>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</si>
  <si>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</si>
  <si>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</si>
  <si>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</si>
  <si>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</si>
  <si>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</si>
  <si>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</si>
  <si>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</si>
  <si>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</si>
  <si>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</si>
  <si>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</si>
  <si>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</si>
  <si>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</si>
  <si>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</si>
  <si>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</si>
  <si>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</si>
  <si>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</si>
  <si>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</si>
  <si>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</si>
  <si>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</si>
  <si>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</si>
  <si>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</si>
  <si>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</si>
  <si>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</si>
  <si>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</si>
  <si>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</si>
  <si>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</si>
  <si>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</si>
  <si>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</si>
  <si>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</si>
  <si>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</si>
  <si>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</si>
  <si>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</si>
  <si>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</si>
  <si>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</si>
  <si>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</si>
  <si>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</si>
  <si>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</si>
  <si>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</si>
  <si>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</si>
  <si>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</si>
  <si>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</si>
  <si>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</si>
  <si>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</si>
  <si>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</si>
  <si>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</si>
  <si>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</si>
  <si>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</si>
  <si>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</si>
  <si>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</si>
  <si>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</si>
  <si>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</si>
  <si>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</si>
  <si>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</si>
  <si>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</si>
  <si>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</si>
  <si>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</si>
  <si>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</si>
  <si>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</si>
  <si>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</si>
  <si>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</si>
  <si>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</si>
  <si>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</si>
  <si>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</si>
  <si>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</si>
  <si>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</si>
  <si>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</si>
  <si>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</si>
  <si>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</si>
  <si>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</si>
  <si>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</si>
  <si>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</si>
  <si>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</si>
  <si>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</si>
  <si>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</si>
  <si>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</si>
  <si>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</si>
  <si>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</si>
  <si>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</si>
  <si>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</si>
  <si>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</si>
  <si>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</si>
  <si>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</si>
  <si>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</si>
  <si>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</si>
  <si>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</si>
  <si>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</si>
  <si>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</si>
  <si>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</si>
  <si>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</si>
  <si>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</si>
  <si>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</si>
  <si>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</si>
  <si>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</si>
  <si>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</si>
  <si>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</si>
  <si>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</si>
  <si>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</si>
  <si>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</si>
  <si>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</si>
  <si>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</si>
  <si>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</si>
  <si>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</si>
  <si>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</si>
  <si>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</si>
  <si>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</si>
  <si>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</si>
  <si>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</si>
  <si>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</si>
  <si>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</si>
  <si>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</si>
  <si>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</si>
  <si>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</si>
  <si>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</si>
  <si>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</si>
  <si>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</si>
  <si>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</si>
  <si>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</si>
  <si>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</si>
  <si>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</si>
  <si>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</si>
  <si>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</si>
  <si>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</si>
  <si>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</si>
  <si>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</si>
  <si>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</si>
  <si>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</si>
  <si>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</si>
  <si>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</si>
  <si>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</si>
  <si>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</si>
  <si>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</si>
  <si>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</si>
  <si>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</si>
  <si>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</si>
  <si>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</si>
  <si>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</si>
  <si>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</si>
  <si>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</si>
  <si>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</si>
  <si>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</si>
  <si>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</si>
  <si>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</si>
  <si>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</si>
  <si>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</si>
  <si>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</si>
  <si>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</si>
  <si>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</si>
  <si>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</si>
  <si>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</si>
  <si>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</si>
  <si>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</si>
  <si>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</si>
  <si>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</si>
  <si>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</si>
  <si>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</si>
  <si>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</si>
  <si>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</si>
  <si>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</si>
  <si>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</si>
  <si>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</si>
  <si>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</si>
  <si>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</si>
  <si>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</si>
  <si>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</si>
  <si>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</si>
  <si>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</si>
  <si>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</si>
  <si>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</si>
  <si>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</si>
  <si>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</si>
  <si>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</si>
  <si>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</si>
  <si>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</si>
  <si>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</si>
  <si>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</si>
  <si>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</si>
  <si>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</si>
  <si>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</si>
  <si>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</si>
  <si>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</si>
  <si>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</si>
  <si>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</si>
  <si>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</si>
  <si>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</si>
  <si>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</si>
  <si>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</si>
  <si>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</si>
  <si>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</si>
  <si>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</si>
  <si>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</si>
  <si>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</si>
  <si>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</si>
  <si>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</si>
  <si>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</si>
  <si>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</si>
  <si>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</si>
  <si>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</si>
  <si>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</si>
  <si>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</si>
  <si>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</si>
  <si>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</si>
  <si>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</si>
  <si>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</si>
  <si>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</si>
  <si>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</si>
  <si>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</si>
  <si>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</si>
  <si>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</si>
  <si>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</si>
  <si>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</si>
  <si>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</si>
  <si>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</si>
  <si>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</si>
  <si>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</si>
  <si>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</si>
  <si>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</si>
  <si>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</si>
  <si>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</si>
  <si>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</si>
  <si>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</si>
  <si>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</si>
  <si>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</si>
  <si>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</si>
  <si>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</si>
  <si>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</si>
  <si>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</si>
  <si>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</si>
  <si>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</si>
  <si>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</si>
  <si>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</si>
  <si>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</si>
  <si>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</si>
  <si>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</si>
  <si>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</si>
  <si>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</si>
  <si>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</si>
  <si>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</si>
  <si>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</si>
  <si>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</si>
  <si>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</si>
  <si>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</si>
  <si>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</si>
  <si>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</si>
  <si>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</si>
  <si>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</si>
  <si>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</si>
  <si>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</si>
  <si>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</si>
  <si>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</si>
  <si>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</si>
  <si>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</si>
  <si>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</si>
  <si>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</si>
  <si>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</si>
  <si>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</si>
  <si>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</si>
  <si>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</si>
  <si>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</si>
  <si>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</si>
  <si>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</si>
  <si>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</si>
  <si>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</si>
  <si>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</si>
  <si>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</si>
  <si>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</si>
  <si>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</si>
  <si>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</si>
  <si>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</si>
  <si>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</si>
  <si>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</si>
  <si>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</si>
  <si>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</si>
  <si>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</si>
  <si>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</si>
  <si>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</si>
  <si>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</si>
  <si>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</si>
  <si>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</si>
  <si>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</si>
  <si>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</si>
  <si>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</si>
  <si>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</si>
  <si>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</si>
  <si>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</si>
  <si>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</si>
  <si>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</si>
  <si>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</si>
  <si>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</si>
  <si>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</si>
  <si>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</si>
  <si>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</si>
  <si>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</si>
  <si>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</si>
  <si>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</si>
  <si>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</si>
  <si>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</si>
  <si>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</si>
  <si>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</si>
  <si>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</si>
  <si>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</si>
  <si>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</si>
  <si>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</si>
  <si>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</si>
  <si>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</si>
  <si>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</si>
  <si>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</si>
  <si>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</si>
  <si>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</si>
  <si>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</si>
  <si>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</si>
  <si>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</si>
  <si>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</si>
  <si>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</si>
  <si>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</si>
  <si>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</si>
  <si>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</si>
  <si>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</si>
  <si>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</si>
  <si>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</si>
  <si>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</si>
  <si>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</si>
  <si>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</si>
  <si>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</si>
  <si>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</si>
  <si>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</si>
  <si>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</si>
  <si>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</si>
  <si>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</si>
  <si>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</si>
  <si>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</si>
  <si>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</si>
  <si>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</si>
  <si>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</si>
  <si>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</si>
  <si>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</si>
  <si>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</si>
  <si>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</si>
  <si>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</si>
  <si>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</si>
  <si>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</si>
  <si>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</si>
  <si>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</si>
  <si>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</si>
  <si>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</si>
  <si>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</si>
  <si>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</si>
  <si>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</si>
  <si>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</si>
  <si>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</si>
  <si>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</si>
  <si>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</si>
  <si>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</si>
  <si>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</si>
  <si>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</si>
  <si>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</si>
  <si>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</si>
  <si>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</si>
  <si>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</si>
  <si>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</si>
  <si>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</si>
  <si>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</si>
  <si>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</si>
  <si>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</si>
  <si>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</si>
  <si>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</si>
  <si>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</si>
  <si>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</si>
  <si>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</si>
  <si>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</si>
  <si>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</si>
  <si>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</si>
  <si>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</si>
  <si>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</si>
  <si>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</si>
  <si>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</si>
  <si>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</si>
  <si>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</si>
  <si>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</si>
  <si>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</si>
  <si>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</si>
  <si>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</si>
  <si>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</si>
  <si>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</si>
  <si>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</si>
  <si>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</si>
  <si>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</si>
  <si>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</si>
  <si>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</si>
  <si>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</si>
  <si>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</si>
  <si>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</si>
  <si>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</si>
  <si>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</si>
  <si>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</si>
  <si>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</si>
  <si>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</si>
  <si>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</si>
  <si>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</si>
  <si>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</si>
  <si>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</si>
  <si>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</si>
  <si>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</si>
  <si>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</si>
  <si>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</si>
  <si>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</si>
  <si>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</si>
  <si>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</si>
  <si>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</si>
  <si>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</si>
  <si>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</si>
  <si>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</si>
  <si>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</si>
  <si>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</si>
  <si>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</si>
  <si>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</si>
  <si>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</si>
  <si>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</si>
  <si>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</si>
  <si>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</si>
  <si>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</si>
  <si>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</si>
  <si>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</si>
  <si>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</si>
  <si>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</si>
  <si>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</si>
  <si>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</si>
  <si>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</si>
  <si>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</si>
  <si>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</si>
  <si>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</si>
  <si>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</si>
  <si>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</si>
  <si>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</si>
  <si>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</si>
  <si>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</si>
  <si>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</si>
  <si>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</si>
  <si>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</si>
  <si>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</si>
  <si>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</si>
  <si>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</si>
  <si>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</si>
  <si>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</si>
  <si>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</si>
  <si>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</si>
  <si>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</si>
  <si>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</si>
  <si>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</si>
  <si>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</si>
  <si>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</si>
  <si>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</si>
  <si>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</si>
  <si>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</si>
  <si>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</si>
  <si>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</si>
  <si>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</si>
  <si>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</si>
  <si>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</si>
  <si>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</si>
  <si>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</si>
  <si>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</si>
  <si>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</si>
  <si>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</si>
  <si>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</si>
  <si>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</si>
  <si>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</si>
  <si>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</si>
  <si>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</si>
  <si>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</si>
  <si>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</si>
  <si>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</si>
  <si>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</si>
  <si>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</si>
  <si>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</si>
  <si>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</si>
  <si>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</si>
  <si>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</si>
  <si>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</si>
  <si>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</si>
  <si>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</si>
  <si>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</si>
  <si>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</si>
  <si>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</si>
  <si>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</si>
  <si>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</si>
  <si>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</si>
  <si>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</si>
  <si>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</si>
  <si>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</si>
  <si>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</si>
  <si>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</si>
  <si>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</si>
  <si>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</si>
  <si>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</si>
  <si>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</si>
  <si>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</si>
  <si>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</si>
  <si>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</si>
  <si>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</si>
  <si>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</si>
  <si>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</si>
  <si>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</si>
  <si>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</si>
  <si>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</si>
  <si>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</si>
  <si>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</si>
  <si>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</si>
  <si>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</si>
  <si>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</si>
  <si>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</si>
  <si>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</si>
  <si>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</si>
  <si>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</si>
  <si>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</si>
  <si>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</si>
  <si>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</si>
  <si>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</si>
  <si>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</si>
  <si>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</si>
  <si>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</si>
  <si>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</si>
  <si>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</si>
  <si>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</si>
  <si>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</si>
  <si>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</si>
  <si>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</si>
  <si>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</si>
  <si>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</si>
  <si>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</si>
  <si>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</si>
  <si>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</si>
  <si>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</si>
  <si>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</si>
  <si>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</si>
  <si>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</si>
  <si>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</si>
  <si>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</si>
  <si>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</si>
  <si>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</si>
  <si>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</si>
  <si>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</si>
  <si>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</si>
  <si>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</si>
  <si>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</si>
  <si>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</si>
  <si>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</si>
  <si>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</si>
  <si>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</si>
  <si>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</si>
  <si>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</si>
  <si>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</si>
  <si>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</si>
  <si>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</si>
  <si>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</si>
  <si>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</si>
  <si>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</si>
  <si>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</si>
  <si>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</si>
  <si>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</si>
  <si>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</si>
  <si>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</si>
  <si>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</si>
  <si>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</si>
  <si>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</si>
  <si>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</si>
  <si>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</si>
  <si>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</si>
  <si>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</si>
  <si>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</si>
  <si>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</si>
  <si>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</si>
  <si>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</si>
  <si>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</si>
  <si>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</si>
  <si>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</si>
  <si>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</si>
  <si>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</si>
  <si>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</si>
  <si>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</si>
  <si>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</si>
  <si>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</si>
  <si>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</si>
  <si>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</si>
  <si>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</si>
  <si>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</si>
  <si>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</si>
  <si>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</si>
  <si>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</si>
  <si>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</si>
  <si>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</si>
  <si>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</si>
  <si>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</si>
  <si>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</si>
  <si>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</si>
  <si>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</si>
  <si>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</si>
  <si>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</si>
  <si>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</si>
  <si>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</si>
  <si>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</si>
  <si>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</si>
  <si>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</si>
  <si>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</si>
  <si>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</si>
  <si>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</si>
  <si>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</si>
  <si>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</si>
  <si>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</si>
  <si>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</si>
  <si>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</si>
  <si>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</si>
  <si>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</si>
  <si>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</si>
  <si>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</si>
  <si>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</si>
  <si>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</si>
  <si>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</si>
  <si>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</si>
  <si>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</si>
  <si>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</si>
  <si>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</si>
  <si>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</si>
  <si>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</si>
  <si>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</si>
  <si>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</si>
  <si>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</si>
  <si>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</si>
  <si>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</si>
  <si>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</si>
  <si>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</si>
  <si>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</si>
  <si>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</si>
  <si>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</si>
  <si>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</si>
  <si>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</si>
  <si>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</si>
  <si>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</si>
  <si>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</si>
  <si>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</si>
  <si>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</si>
  <si>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</si>
  <si>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</si>
  <si>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</si>
  <si>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</si>
  <si>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</si>
  <si>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</si>
  <si>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</si>
  <si>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</si>
  <si>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</si>
  <si>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</si>
  <si>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</si>
  <si>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</si>
  <si>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</si>
  <si>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</si>
  <si>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</si>
  <si>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</si>
  <si>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</si>
  <si>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</si>
  <si>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</si>
  <si>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</si>
  <si>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</si>
  <si>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</si>
  <si>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</si>
  <si>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</si>
  <si>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</si>
  <si>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</si>
  <si>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</si>
  <si>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</si>
  <si>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</si>
  <si>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</si>
  <si>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</si>
  <si>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</si>
  <si>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</si>
  <si>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</si>
  <si>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</si>
  <si>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</si>
  <si>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</si>
  <si>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</si>
  <si>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</si>
  <si>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</si>
  <si>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</si>
  <si>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</si>
  <si>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</si>
  <si>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</si>
  <si>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</si>
  <si>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</si>
  <si>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</si>
  <si>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</si>
  <si>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</si>
  <si>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</si>
  <si>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</si>
  <si>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</si>
  <si>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</si>
  <si>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</si>
  <si>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</si>
  <si>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</si>
  <si>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</si>
  <si>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</si>
  <si>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</si>
  <si>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</si>
  <si>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</si>
  <si>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</si>
  <si>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</si>
  <si>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</si>
  <si>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</si>
  <si>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</si>
  <si>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</si>
  <si>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</si>
  <si>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</si>
  <si>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</si>
  <si>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</si>
  <si>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</si>
  <si>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</si>
  <si>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</si>
  <si>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</si>
  <si>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</si>
  <si>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</si>
  <si>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</si>
  <si>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</si>
  <si>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</si>
  <si>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</si>
  <si>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</si>
  <si>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</si>
  <si>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</si>
  <si>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</si>
  <si>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</si>
  <si>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</si>
  <si>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</si>
  <si>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</si>
  <si>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</si>
  <si>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</si>
  <si>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</si>
  <si>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</si>
  <si>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</si>
  <si>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</si>
  <si>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</si>
  <si>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</si>
  <si>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</si>
  <si>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</si>
  <si>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</si>
  <si>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</si>
  <si>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</si>
  <si>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</si>
  <si>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</si>
  <si>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</si>
  <si>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</si>
  <si>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</si>
  <si>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</si>
  <si>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</si>
  <si>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</si>
  <si>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</si>
  <si>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</si>
  <si>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</si>
  <si>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</si>
  <si>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</si>
  <si>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</si>
  <si>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</si>
  <si>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</si>
  <si>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</si>
  <si>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</si>
  <si>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</si>
  <si>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</si>
  <si>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</si>
  <si>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</si>
  <si>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</si>
  <si>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</si>
  <si>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</si>
  <si>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</si>
  <si>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</si>
  <si>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</si>
  <si>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</si>
  <si>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</si>
  <si>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</si>
  <si>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</si>
  <si>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</si>
  <si>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</si>
  <si>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</si>
  <si>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</si>
  <si>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</si>
  <si>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</si>
  <si>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</si>
  <si>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</si>
  <si>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</si>
  <si>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</si>
  <si>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</si>
  <si>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</si>
  <si>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</si>
  <si>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</si>
  <si>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</si>
  <si>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</si>
  <si>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</si>
  <si>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</si>
  <si>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</si>
  <si>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</si>
  <si>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</si>
  <si>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</si>
  <si>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</si>
  <si>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</si>
  <si>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</si>
  <si>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</si>
  <si>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</si>
  <si>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</si>
  <si>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</si>
  <si>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</si>
  <si>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</si>
  <si>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</si>
  <si>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</si>
  <si>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</si>
  <si>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</si>
  <si>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</si>
  <si>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</si>
  <si>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</si>
  <si>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</si>
  <si>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</si>
  <si>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</si>
  <si>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</si>
  <si>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</si>
  <si>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</si>
  <si>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</si>
  <si>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</si>
  <si>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</si>
  <si>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</si>
  <si>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</si>
  <si>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</si>
  <si>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</si>
  <si>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</si>
  <si>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</si>
  <si>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</si>
  <si>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</si>
  <si>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</si>
  <si>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</si>
  <si>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</si>
  <si>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</si>
  <si>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</si>
  <si>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</si>
  <si>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</si>
  <si>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</si>
  <si>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</si>
  <si>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</si>
  <si>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</si>
  <si>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</si>
  <si>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</si>
  <si>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</si>
  <si>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</si>
  <si>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</si>
  <si>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</si>
  <si>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</si>
  <si>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</si>
  <si>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</si>
  <si>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</si>
  <si>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</si>
  <si>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</si>
  <si>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</si>
  <si>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</si>
  <si>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</si>
  <si>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</si>
  <si>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</si>
  <si>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</si>
  <si>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</si>
  <si>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</si>
  <si>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</si>
  <si>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</si>
  <si>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</si>
  <si>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</si>
  <si>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</si>
  <si>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</si>
  <si>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</si>
  <si>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</si>
  <si>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</si>
  <si>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</si>
  <si>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</si>
  <si>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</si>
  <si>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</si>
  <si>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</si>
  <si>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</si>
  <si>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</si>
  <si>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</si>
  <si>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</si>
  <si>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</si>
  <si>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</si>
  <si>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</si>
  <si>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</si>
  <si>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</si>
  <si>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</si>
  <si>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</si>
  <si>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</si>
  <si>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</si>
  <si>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</si>
  <si>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</si>
  <si>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</si>
  <si>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</si>
  <si>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</si>
  <si>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</si>
  <si>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</si>
  <si>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</si>
  <si>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</si>
  <si>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</si>
  <si>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</si>
  <si>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</si>
  <si>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</si>
  <si>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</si>
  <si>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</si>
  <si>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</si>
  <si>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</si>
  <si>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</si>
  <si>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</si>
  <si>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</si>
  <si>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</si>
  <si>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</si>
  <si>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</si>
  <si>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</si>
  <si>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</si>
  <si>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</si>
  <si>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</si>
  <si>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</si>
  <si>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</si>
  <si>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</si>
  <si>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</si>
  <si>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</si>
  <si>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</si>
  <si>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</si>
  <si>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</si>
  <si>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</si>
  <si>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</si>
  <si>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</si>
  <si>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</si>
  <si>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</si>
  <si>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</si>
  <si>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</si>
  <si>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</si>
  <si>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</si>
  <si>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</si>
  <si>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</si>
  <si>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</si>
  <si>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</si>
  <si>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</si>
  <si>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</si>
  <si>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</si>
  <si>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</si>
  <si>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</si>
  <si>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</si>
  <si>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</si>
  <si>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</si>
  <si>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</si>
  <si>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</si>
  <si>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</si>
  <si>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</si>
  <si>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</si>
  <si>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</si>
  <si>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</si>
  <si>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</si>
  <si>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</si>
  <si>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</si>
  <si>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</si>
  <si>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</si>
  <si>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</si>
  <si>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</si>
  <si>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</si>
  <si>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</si>
  <si>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</si>
  <si>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</si>
  <si>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</si>
  <si>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</si>
  <si>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</si>
  <si>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</si>
  <si>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</si>
  <si>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</si>
  <si>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</si>
  <si>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</si>
  <si>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</si>
  <si>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</si>
  <si>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</si>
  <si>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</si>
  <si>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</si>
  <si>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</si>
  <si>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</si>
  <si>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</si>
  <si>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</si>
  <si>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</si>
  <si>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</si>
  <si>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</si>
  <si>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</si>
  <si>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</si>
  <si>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</si>
  <si>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</si>
  <si>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</si>
  <si>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</si>
  <si>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</si>
  <si>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</si>
  <si>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</si>
  <si>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</si>
  <si>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</si>
  <si>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</si>
  <si>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</si>
  <si>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</si>
  <si>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</si>
  <si>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</si>
  <si>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</si>
  <si>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</si>
  <si>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</si>
  <si>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</si>
  <si>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</si>
  <si>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</si>
  <si>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</si>
  <si>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</si>
  <si>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</si>
  <si>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</si>
  <si>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</si>
  <si>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</si>
  <si>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</si>
  <si>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</si>
  <si>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</si>
  <si>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</si>
  <si>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</si>
  <si>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</si>
  <si>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</si>
  <si>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</si>
  <si>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</si>
  <si>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</si>
  <si>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</si>
  <si>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</si>
  <si>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</si>
  <si>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</si>
  <si>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</si>
  <si>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</si>
  <si>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</si>
  <si>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</si>
  <si>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</si>
  <si>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</si>
  <si>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</si>
  <si>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</si>
  <si>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</si>
  <si>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</si>
  <si>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</si>
  <si>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</si>
  <si>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</si>
  <si>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</si>
  <si>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</si>
  <si>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</si>
  <si>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</si>
  <si>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</si>
  <si>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</si>
  <si>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</si>
  <si>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</si>
  <si>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</si>
  <si>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</si>
  <si>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</si>
  <si>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</si>
  <si>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</si>
  <si>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</si>
  <si>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</si>
  <si>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</si>
  <si>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</si>
  <si>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</si>
  <si>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</si>
  <si>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</si>
  <si>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</si>
  <si>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</si>
  <si>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</si>
  <si>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</si>
  <si>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</si>
  <si>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</si>
  <si>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</si>
  <si>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</si>
  <si>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</si>
  <si>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</si>
  <si>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</si>
  <si>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</si>
  <si>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</si>
  <si>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</si>
  <si>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</si>
  <si>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</si>
  <si>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</si>
  <si>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</si>
  <si>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</si>
  <si>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</si>
  <si>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</si>
  <si>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</si>
  <si>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</si>
  <si>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</si>
  <si>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</si>
  <si>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</si>
  <si>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</si>
  <si>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</si>
  <si>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</si>
  <si>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</si>
  <si>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</si>
  <si>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</si>
  <si>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</si>
  <si>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</si>
  <si>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</si>
  <si>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</si>
  <si>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</si>
  <si>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</si>
  <si>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</si>
  <si>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</si>
  <si>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</si>
  <si>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</si>
  <si>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</si>
  <si>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</si>
  <si>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</si>
  <si>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</si>
  <si>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</si>
  <si>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</si>
  <si>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</si>
  <si>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</si>
  <si>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</si>
  <si>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</si>
  <si>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</si>
  <si>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</si>
  <si>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</si>
  <si>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</si>
  <si>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</si>
  <si>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</si>
  <si>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</si>
  <si>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</si>
  <si>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</si>
  <si>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</si>
  <si>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</si>
  <si>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</si>
  <si>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</si>
  <si>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</si>
  <si>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</si>
  <si>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</si>
  <si>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</si>
  <si>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</si>
  <si>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</si>
  <si>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</si>
  <si>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</si>
  <si>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</si>
  <si>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</si>
  <si>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</si>
  <si>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</si>
  <si>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</si>
  <si>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</si>
  <si>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</si>
  <si>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</si>
  <si>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</si>
  <si>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</si>
  <si>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</si>
  <si>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</si>
  <si>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</si>
  <si>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</si>
  <si>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</si>
  <si>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</si>
  <si>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</si>
  <si>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</si>
  <si>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</si>
  <si>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</si>
  <si>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</si>
  <si>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</si>
  <si>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</si>
  <si>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</si>
  <si>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</si>
  <si>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</si>
  <si>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</si>
  <si>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</si>
  <si>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</si>
  <si>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</si>
  <si>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</si>
  <si>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</si>
  <si>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</si>
  <si>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</si>
  <si>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</si>
  <si>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</si>
  <si>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</si>
  <si>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</si>
  <si>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</si>
  <si>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</si>
  <si>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</si>
  <si>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</si>
  <si>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</si>
  <si>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</si>
  <si>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</si>
  <si>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</si>
  <si>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</si>
  <si>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</si>
  <si>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</si>
  <si>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</si>
  <si>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</si>
  <si>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</si>
  <si>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</si>
  <si>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</si>
  <si>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</si>
  <si>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</si>
  <si>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</si>
  <si>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</si>
  <si>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</si>
  <si>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</si>
  <si>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</si>
  <si>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</si>
  <si>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</si>
  <si>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</si>
  <si>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</si>
  <si>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</si>
  <si>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</si>
  <si>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</si>
  <si>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</si>
  <si>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</si>
  <si>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</si>
  <si>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</si>
  <si>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</si>
  <si>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</si>
  <si>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</si>
  <si>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</si>
  <si>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</si>
  <si>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</si>
  <si>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</si>
  <si>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</si>
  <si>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</si>
  <si>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</si>
  <si>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</si>
  <si>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</si>
  <si>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</si>
  <si>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</si>
  <si>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</si>
  <si>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</si>
  <si>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</si>
  <si>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</si>
  <si>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</si>
  <si>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</si>
  <si>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</si>
  <si>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</si>
  <si>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</si>
  <si>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</si>
  <si>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</si>
  <si>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</si>
  <si>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</si>
  <si>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</si>
  <si>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</si>
  <si>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</si>
  <si>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</si>
  <si>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</si>
  <si>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</si>
  <si>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</si>
  <si>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</si>
  <si>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</si>
  <si>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</si>
  <si>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</si>
  <si>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</si>
  <si>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</si>
  <si>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</si>
  <si>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</si>
  <si>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</si>
  <si>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</si>
  <si>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</si>
  <si>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</si>
  <si>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</si>
  <si>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</si>
  <si>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</si>
  <si>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</si>
  <si>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</si>
  <si>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</si>
  <si>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</si>
  <si>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</si>
  <si>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</si>
  <si>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</si>
  <si>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</si>
  <si>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</si>
  <si>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</si>
  <si>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</si>
  <si>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</si>
  <si>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</si>
  <si>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</si>
  <si>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</si>
  <si>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</si>
  <si>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</si>
  <si>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</si>
  <si>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</si>
  <si>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</si>
  <si>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</si>
  <si>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</si>
  <si>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</si>
  <si>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</si>
  <si>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</si>
  <si>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</si>
  <si>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</si>
  <si>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</si>
  <si>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</si>
  <si>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</si>
  <si>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</si>
  <si>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</si>
  <si>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</si>
  <si>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</si>
  <si>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</si>
  <si>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</si>
  <si>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</si>
  <si>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</si>
  <si>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</si>
  <si>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</si>
  <si>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</si>
  <si>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</si>
  <si>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</si>
  <si>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</si>
  <si>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</si>
  <si>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</si>
  <si>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</si>
  <si>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</si>
  <si>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</si>
  <si>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</si>
  <si>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</si>
  <si>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</si>
  <si>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</si>
  <si>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</si>
  <si>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</si>
  <si>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</si>
  <si>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</si>
  <si>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</si>
  <si>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</si>
  <si>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</si>
  <si>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</si>
  <si>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</si>
  <si>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</si>
  <si>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</si>
  <si>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</si>
  <si>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</si>
  <si>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</si>
  <si>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</si>
  <si>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</si>
  <si>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</si>
  <si>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</si>
  <si>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</si>
  <si>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</si>
  <si>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</si>
  <si>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</si>
  <si>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</si>
  <si>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</si>
  <si>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</si>
  <si>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</si>
  <si>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</si>
  <si>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</si>
  <si>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</si>
  <si>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</si>
  <si>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</si>
  <si>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</si>
  <si>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</si>
  <si>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</si>
  <si>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</si>
  <si>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</si>
  <si>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</si>
  <si>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</si>
  <si>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</si>
  <si>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</si>
  <si>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</si>
  <si>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</si>
  <si>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</si>
  <si>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</si>
  <si>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</si>
  <si>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</si>
  <si>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</si>
  <si>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</si>
  <si>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</si>
  <si>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</si>
  <si>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</si>
  <si>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</si>
  <si>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</si>
  <si>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</si>
  <si>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</si>
  <si>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</si>
  <si>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</si>
  <si>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</si>
  <si>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</si>
  <si>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</si>
  <si>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</si>
  <si>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</si>
  <si>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</si>
  <si>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</si>
  <si>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</si>
  <si>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</si>
  <si>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</si>
  <si>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</si>
  <si>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</si>
  <si>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</si>
  <si>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</si>
  <si>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</si>
  <si>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</si>
  <si>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</si>
  <si>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</si>
  <si>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</si>
  <si>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</si>
  <si>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</si>
  <si>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</si>
  <si>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</si>
  <si>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</si>
  <si>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</si>
  <si>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</si>
  <si>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</si>
  <si>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</si>
  <si>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</si>
  <si>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</si>
  <si>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</si>
  <si>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</si>
  <si>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</si>
  <si>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</si>
  <si>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</si>
  <si>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</si>
  <si>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</si>
  <si>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</si>
  <si>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</si>
  <si>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</si>
  <si>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</si>
  <si>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</si>
  <si>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</si>
  <si>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</si>
  <si>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</si>
  <si>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</si>
  <si>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</si>
  <si>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</si>
  <si>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</si>
  <si>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</si>
  <si>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</si>
  <si>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</si>
  <si>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</si>
  <si>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</si>
  <si>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</si>
  <si>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</si>
  <si>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</si>
  <si>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</si>
  <si>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</si>
  <si>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</si>
  <si>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</si>
  <si>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</si>
  <si>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</si>
  <si>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</si>
  <si>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</si>
  <si>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</si>
  <si>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</si>
  <si>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</si>
  <si>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</si>
  <si>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</si>
  <si>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</si>
  <si>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</si>
  <si>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</si>
  <si>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</si>
  <si>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</si>
  <si>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</si>
  <si>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</si>
  <si>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</si>
  <si>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</si>
  <si>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</si>
  <si>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</si>
  <si>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</si>
  <si>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</si>
  <si>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</si>
  <si>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</si>
  <si>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</si>
  <si>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</si>
  <si>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</si>
  <si>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</si>
  <si>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</si>
  <si>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</si>
  <si>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</si>
  <si>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</si>
  <si>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</si>
  <si>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</si>
  <si>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</si>
  <si>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</si>
  <si>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</si>
  <si>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</si>
  <si>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</si>
  <si>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</si>
  <si>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</si>
  <si>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</si>
  <si>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</si>
  <si>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</si>
  <si>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</si>
  <si>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</si>
  <si>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</si>
  <si>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</si>
  <si>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</si>
  <si>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</si>
  <si>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</si>
  <si>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</si>
  <si>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</si>
  <si>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</si>
  <si>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</si>
  <si>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</si>
  <si>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</si>
  <si>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</si>
  <si>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</si>
  <si>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</si>
  <si>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</si>
  <si>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</si>
  <si>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</si>
  <si>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</si>
  <si>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</si>
  <si>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</si>
  <si>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</si>
  <si>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</si>
  <si>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</si>
  <si>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</si>
  <si>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</si>
  <si>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</si>
  <si>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</si>
  <si>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</si>
  <si>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</si>
  <si>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</si>
  <si>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</si>
  <si>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</si>
  <si>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</si>
  <si>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</si>
  <si>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</si>
  <si>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</si>
  <si>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</si>
  <si>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</si>
  <si>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</si>
  <si>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</si>
  <si>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</si>
  <si>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</si>
  <si>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</si>
  <si>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</si>
  <si>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</si>
  <si>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</si>
  <si>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</si>
  <si>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</si>
  <si>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</si>
  <si>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</si>
  <si>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</si>
  <si>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</si>
  <si>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</si>
  <si>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</si>
  <si>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</si>
  <si>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</si>
  <si>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</si>
  <si>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</si>
  <si>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</si>
  <si>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</si>
  <si>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</si>
  <si>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</si>
  <si>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</si>
  <si>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</si>
  <si>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</si>
  <si>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</si>
  <si>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</si>
  <si>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</si>
  <si>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</si>
  <si>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</si>
  <si>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</si>
  <si>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</si>
  <si>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</si>
  <si>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</si>
  <si>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</si>
  <si>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</si>
  <si>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</si>
  <si>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</si>
  <si>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</si>
  <si>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</si>
  <si>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</si>
  <si>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</si>
  <si>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</si>
  <si>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</si>
  <si>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</si>
  <si>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</si>
  <si>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</si>
  <si>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</si>
  <si>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</si>
  <si>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</si>
  <si>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</si>
  <si>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</si>
  <si>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</si>
  <si>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</si>
  <si>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</si>
  <si>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</si>
  <si>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</si>
  <si>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</si>
  <si>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</si>
  <si>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</si>
  <si>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</si>
  <si>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</si>
  <si>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</si>
  <si>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</si>
  <si>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</si>
  <si>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</si>
  <si>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</si>
  <si>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</si>
  <si>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</si>
  <si>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</si>
  <si>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</si>
  <si>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</si>
  <si>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</si>
  <si>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</si>
  <si>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</si>
  <si>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</si>
  <si>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</si>
  <si>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</si>
  <si>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</si>
  <si>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</si>
  <si>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</si>
  <si>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</si>
  <si>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</si>
  <si>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</si>
  <si>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</si>
  <si>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</si>
  <si>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</si>
  <si>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</si>
  <si>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</si>
  <si>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</si>
  <si>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</si>
  <si>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</si>
  <si>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</si>
  <si>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</si>
  <si>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</si>
  <si>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</si>
  <si>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</si>
  <si>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</si>
  <si>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</si>
  <si>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</si>
  <si>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</si>
  <si>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</si>
  <si>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</si>
  <si>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</si>
  <si>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</si>
  <si>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</si>
  <si>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</si>
  <si>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</si>
  <si>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</si>
  <si>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</si>
  <si>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</si>
  <si>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</si>
  <si>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</si>
  <si>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</si>
  <si>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</si>
  <si>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</si>
  <si>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</si>
  <si>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</si>
  <si>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</si>
  <si>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</si>
  <si>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</si>
  <si>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</si>
  <si>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</si>
  <si>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</si>
  <si>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</si>
  <si>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</si>
  <si>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</si>
  <si>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</si>
  <si>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</si>
  <si>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</si>
  <si>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</si>
  <si>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</si>
  <si>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</si>
  <si>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</si>
  <si>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</si>
  <si>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</si>
  <si>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</si>
  <si>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</si>
  <si>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</si>
  <si>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</si>
  <si>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</si>
  <si>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</si>
  <si>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</si>
  <si>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</si>
  <si>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</si>
  <si>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</si>
  <si>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</si>
  <si>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</si>
  <si>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</si>
  <si>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</si>
  <si>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</si>
  <si>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</si>
  <si>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</si>
  <si>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</si>
  <si>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</si>
  <si>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</si>
  <si>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</si>
  <si>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</si>
  <si>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</si>
  <si>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</si>
  <si>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</si>
  <si>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</si>
  <si>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</si>
  <si>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</si>
  <si>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</si>
  <si>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</si>
  <si>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</si>
  <si>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</si>
  <si>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</si>
  <si>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</si>
  <si>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</si>
  <si>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</si>
  <si>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</si>
  <si>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</si>
  <si>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</si>
  <si>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</si>
  <si>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</si>
  <si>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</si>
  <si>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</si>
  <si>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</si>
  <si>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</si>
  <si>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</si>
  <si>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</si>
  <si>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</si>
  <si>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</si>
  <si>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</si>
  <si>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</si>
  <si>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</si>
  <si>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</si>
  <si>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</si>
  <si>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</si>
  <si>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</si>
  <si>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</si>
  <si>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</si>
  <si>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</si>
  <si>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</si>
  <si>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</si>
  <si>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</si>
  <si>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</si>
  <si>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</si>
  <si>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</si>
  <si>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</si>
  <si>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</si>
  <si>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</si>
  <si>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</si>
  <si>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</si>
  <si>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</si>
  <si>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</si>
  <si>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</si>
  <si>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</si>
  <si>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</si>
  <si>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</si>
  <si>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</si>
  <si>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</si>
  <si>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</si>
  <si>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</si>
  <si>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</si>
  <si>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</si>
  <si>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</si>
  <si>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</si>
  <si>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</si>
  <si>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</si>
  <si>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</si>
  <si>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</si>
  <si>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</si>
  <si>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</si>
  <si>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</si>
  <si>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</si>
  <si>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</si>
  <si>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</si>
  <si>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</si>
  <si>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</si>
  <si>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</si>
  <si>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</si>
  <si>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</si>
  <si>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</si>
  <si>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</si>
  <si>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</si>
  <si>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</si>
  <si>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</si>
  <si>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</si>
  <si>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</si>
  <si>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</si>
  <si>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</si>
  <si>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</si>
  <si>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</si>
  <si>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</si>
  <si>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</si>
  <si>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</si>
  <si>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</si>
  <si>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</si>
  <si>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</si>
  <si>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</si>
  <si>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</si>
  <si>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</si>
  <si>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</si>
  <si>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</si>
  <si>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</si>
  <si>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</si>
  <si>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</si>
  <si>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</si>
  <si>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</si>
  <si>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</si>
  <si>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</si>
  <si>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</si>
  <si>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</si>
  <si>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</si>
  <si>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</si>
  <si>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</si>
  <si>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</si>
  <si>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</si>
  <si>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</si>
  <si>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</si>
  <si>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</si>
  <si>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</si>
  <si>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</si>
  <si>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</si>
  <si>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</si>
  <si>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</si>
  <si>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</si>
  <si>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</si>
  <si>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</si>
  <si>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</si>
  <si>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</si>
  <si>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</si>
  <si>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</si>
  <si>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</si>
  <si>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</si>
  <si>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</si>
  <si>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</si>
  <si>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</si>
  <si>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</si>
  <si>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</si>
  <si>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</si>
  <si>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</si>
  <si>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</si>
  <si>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</si>
  <si>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</si>
  <si>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</si>
  <si>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</si>
  <si>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</si>
  <si>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</si>
  <si>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</si>
  <si>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</si>
  <si>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</si>
  <si>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</si>
  <si>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</si>
  <si>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</si>
  <si>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</si>
  <si>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</si>
  <si>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</si>
  <si>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</si>
  <si>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</si>
  <si>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</si>
  <si>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</si>
  <si>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</si>
  <si>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</si>
  <si>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</si>
  <si>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</si>
  <si>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</si>
  <si>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</si>
  <si>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</si>
  <si>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</si>
  <si>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</si>
  <si>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</si>
  <si>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</si>
  <si>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</si>
  <si>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</si>
  <si>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</si>
  <si>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</si>
  <si>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</si>
  <si>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</si>
  <si>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</si>
  <si>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</si>
  <si>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</si>
  <si>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</si>
  <si>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</si>
  <si>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</si>
  <si>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</si>
  <si>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</si>
  <si>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</si>
  <si>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</si>
  <si>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</si>
  <si>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</si>
  <si>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</si>
  <si>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</si>
  <si>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</si>
  <si>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</si>
  <si>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</si>
  <si>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</si>
  <si>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</si>
  <si>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</si>
  <si>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</si>
  <si>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</si>
  <si>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</si>
  <si>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</si>
  <si>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</si>
  <si>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</si>
  <si>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</si>
  <si>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</si>
  <si>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</si>
  <si>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</si>
  <si>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</si>
  <si>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</si>
  <si>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</si>
  <si>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</si>
  <si>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</si>
  <si>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</si>
  <si>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</si>
  <si>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</si>
  <si>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</si>
  <si>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</si>
  <si>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</si>
  <si>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</si>
  <si>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</si>
  <si>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</si>
  <si>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</si>
  <si>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</si>
  <si>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</si>
  <si>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</si>
  <si>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</si>
  <si>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</si>
  <si>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</si>
  <si>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</si>
  <si>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</si>
  <si>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</si>
  <si>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</si>
  <si>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</si>
  <si>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</si>
  <si>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</si>
  <si>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</si>
  <si>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</si>
  <si>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</si>
  <si>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</si>
  <si>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</si>
  <si>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</si>
  <si>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</si>
  <si>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</si>
  <si>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</si>
  <si>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</si>
  <si>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</si>
  <si>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</si>
  <si>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</si>
  <si>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</si>
  <si>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</si>
  <si>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</si>
  <si>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</si>
  <si>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</si>
  <si>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</si>
  <si>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</si>
  <si>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</si>
  <si>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</si>
  <si>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</si>
  <si>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</si>
  <si>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</si>
  <si>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</si>
  <si>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</si>
  <si>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</si>
  <si>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</si>
  <si>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</si>
  <si>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</si>
  <si>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</si>
  <si>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</si>
  <si>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</si>
  <si>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</si>
  <si>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</si>
  <si>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</si>
  <si>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</si>
  <si>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</si>
  <si>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</si>
  <si>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</si>
  <si>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</si>
  <si>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</si>
  <si>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</si>
  <si>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</si>
  <si>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</si>
  <si>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</si>
  <si>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</si>
  <si>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</si>
  <si>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</si>
  <si>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</si>
  <si>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</si>
  <si>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</si>
  <si>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</si>
  <si>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</si>
  <si>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</si>
  <si>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</si>
  <si>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</si>
  <si>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</si>
  <si>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</si>
  <si>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</si>
  <si>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</si>
  <si>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</si>
  <si>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</si>
  <si>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</si>
  <si>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</si>
  <si>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</si>
  <si>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</si>
  <si>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</si>
  <si>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</si>
  <si>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</si>
  <si>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</si>
  <si>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</si>
  <si>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</si>
  <si>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</si>
  <si>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</si>
  <si>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</si>
  <si>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</si>
  <si>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</si>
  <si>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</si>
  <si>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</si>
  <si>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</si>
  <si>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</si>
  <si>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</si>
  <si>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</si>
  <si>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</si>
  <si>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</si>
  <si>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</si>
  <si>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</si>
  <si>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</si>
  <si>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</si>
  <si>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</si>
  <si>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</si>
  <si>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</si>
  <si>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</si>
  <si>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</si>
  <si>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</si>
  <si>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</si>
  <si>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</si>
  <si>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</si>
  <si>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</si>
  <si>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</si>
  <si>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</si>
  <si>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</si>
  <si>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</si>
  <si>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</si>
  <si>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</si>
  <si>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</si>
  <si>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</si>
  <si>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</si>
  <si>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</si>
  <si>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</si>
  <si>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</si>
  <si>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</si>
  <si>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</si>
  <si>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</si>
  <si>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</si>
  <si>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</si>
  <si>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</si>
  <si>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</si>
  <si>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</si>
  <si>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</si>
  <si>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</si>
  <si>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</si>
  <si>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</si>
  <si>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</si>
  <si>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</si>
  <si>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</si>
  <si>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</si>
  <si>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</si>
  <si>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</si>
  <si>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</si>
  <si>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</si>
  <si>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</si>
  <si>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</si>
  <si>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</si>
  <si>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</si>
  <si>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</si>
  <si>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</si>
  <si>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</si>
  <si>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</si>
  <si>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</si>
  <si>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</si>
  <si>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</si>
  <si>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</si>
  <si>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</si>
  <si>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</si>
  <si>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</si>
  <si>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</si>
  <si>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</si>
  <si>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</si>
  <si>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</si>
  <si>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</si>
  <si>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</si>
  <si>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</si>
  <si>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</si>
  <si>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</si>
  <si>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</si>
  <si>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</si>
  <si>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</si>
  <si>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</si>
  <si>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</si>
  <si>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</si>
  <si>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</si>
  <si>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</si>
  <si>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</si>
  <si>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</si>
  <si>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</si>
  <si>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</si>
  <si>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</si>
  <si>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</si>
  <si>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</si>
  <si>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</si>
  <si>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</si>
  <si>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</si>
  <si>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</si>
  <si>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</si>
  <si>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</si>
  <si>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</si>
  <si>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</si>
  <si>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</si>
  <si>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</si>
  <si>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</si>
  <si>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</si>
  <si>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</si>
  <si>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</si>
  <si>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</si>
  <si>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</si>
  <si>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</si>
  <si>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</si>
  <si>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</si>
  <si>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</si>
  <si>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</si>
  <si>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</si>
  <si>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</si>
  <si>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</si>
  <si>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</si>
  <si>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</si>
  <si>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</si>
  <si>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</si>
  <si>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</si>
  <si>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</si>
  <si>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</si>
  <si>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</si>
  <si>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</si>
  <si>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</si>
  <si>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</si>
  <si>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</si>
  <si>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</si>
  <si>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</si>
  <si>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</si>
  <si>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</si>
  <si>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</si>
  <si>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</si>
  <si>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</si>
  <si>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</si>
  <si>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</si>
  <si>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</si>
  <si>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</si>
  <si>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</si>
  <si>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</si>
  <si>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</si>
  <si>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</si>
  <si>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</si>
  <si>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</si>
  <si>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</si>
  <si>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</si>
  <si>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</si>
  <si>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</si>
  <si>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</si>
  <si>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</si>
  <si>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</si>
  <si>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</si>
  <si>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</si>
  <si>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</si>
  <si>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</si>
  <si>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</si>
  <si>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</si>
  <si>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</si>
  <si>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</si>
  <si>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</si>
  <si>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</si>
  <si>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</si>
  <si>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</si>
  <si>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</si>
  <si>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</si>
  <si>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</si>
  <si>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</si>
  <si>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</si>
  <si>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</si>
  <si>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</si>
  <si>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</si>
  <si>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</si>
  <si>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</si>
  <si>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</si>
  <si>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</si>
  <si>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</si>
  <si>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</si>
  <si>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</si>
  <si>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</si>
  <si>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</si>
  <si>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</si>
  <si>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</si>
  <si>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</si>
  <si>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</si>
  <si>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</si>
  <si>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</si>
  <si>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</si>
  <si>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</si>
  <si>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</si>
  <si>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</si>
  <si>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</si>
  <si>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</si>
  <si>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</si>
  <si>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</si>
  <si>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</si>
  <si>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</si>
  <si>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</si>
  <si>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</si>
  <si>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</si>
  <si>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</si>
  <si>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</si>
  <si>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</si>
  <si>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</si>
  <si>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</si>
  <si>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</si>
  <si>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</si>
  <si>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</si>
  <si>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</si>
  <si>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</si>
  <si>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</si>
  <si>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</si>
  <si>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</si>
  <si>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</si>
  <si>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</si>
  <si>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</si>
  <si>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</si>
  <si>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</si>
  <si>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</si>
  <si>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</si>
  <si>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</si>
  <si>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</si>
  <si>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</si>
  <si>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</si>
  <si>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</si>
  <si>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</si>
  <si>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</si>
  <si>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</si>
  <si>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</si>
  <si>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</si>
  <si>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</si>
  <si>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</si>
  <si>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</si>
  <si>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</si>
  <si>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</si>
  <si>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</si>
  <si>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</si>
  <si>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</si>
  <si>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</si>
  <si>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</si>
  <si>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</si>
  <si>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</si>
  <si>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</si>
  <si>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</si>
  <si>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</si>
  <si>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</si>
  <si>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</si>
  <si>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</si>
  <si>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</si>
  <si>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</si>
  <si>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</si>
  <si>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</si>
  <si>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</si>
  <si>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</si>
  <si>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</si>
  <si>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</si>
  <si>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</si>
  <si>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</si>
  <si>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</si>
  <si>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</si>
  <si>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</si>
  <si>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</si>
  <si>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</si>
  <si>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</si>
  <si>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</si>
  <si>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</si>
  <si>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</si>
  <si>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</si>
  <si>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</si>
  <si>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</si>
  <si>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</si>
  <si>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</si>
  <si>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</si>
  <si>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</si>
  <si>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</si>
  <si>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</si>
  <si>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</si>
  <si>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</si>
  <si>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</si>
  <si>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</si>
  <si>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</si>
  <si>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</si>
  <si>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</si>
  <si>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</si>
  <si>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</si>
  <si>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</si>
  <si>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</si>
  <si>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</si>
  <si>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</si>
  <si>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</si>
  <si>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</si>
  <si>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</si>
  <si>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</si>
  <si>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</si>
  <si>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</si>
  <si>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</si>
  <si>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</si>
  <si>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</si>
  <si>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</si>
  <si>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</si>
  <si>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</si>
  <si>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</si>
  <si>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</si>
  <si>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</si>
  <si>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</si>
  <si>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</si>
  <si>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</si>
  <si>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</si>
  <si>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</si>
  <si>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</si>
  <si>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</si>
  <si>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</si>
  <si>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</si>
  <si>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</si>
  <si>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</si>
  <si>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</si>
  <si>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</si>
  <si>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</si>
  <si>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</si>
  <si>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</si>
  <si>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</si>
  <si>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</si>
  <si>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</si>
  <si>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</si>
  <si>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</si>
  <si>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</si>
  <si>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</si>
  <si>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</si>
  <si>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</si>
  <si>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</si>
  <si>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</si>
  <si>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</si>
  <si>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</si>
  <si>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</si>
  <si>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</si>
  <si>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</si>
  <si>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</si>
  <si>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</si>
  <si>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</si>
  <si>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</si>
  <si>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</si>
  <si>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</si>
  <si>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</si>
  <si>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</si>
  <si>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</si>
  <si>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</si>
  <si>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</si>
  <si>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</si>
  <si>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</si>
  <si>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</si>
  <si>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</si>
  <si>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</si>
  <si>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</si>
  <si>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</si>
  <si>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</si>
  <si>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</si>
  <si>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</si>
  <si>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</si>
  <si>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</si>
  <si>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</si>
  <si>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</si>
  <si>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</si>
  <si>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</si>
  <si>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</si>
  <si>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</si>
  <si>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</si>
  <si>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</si>
  <si>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</si>
  <si>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</si>
  <si>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</si>
  <si>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</si>
  <si>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</si>
  <si>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</si>
  <si>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</si>
  <si>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</si>
  <si>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</si>
  <si>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</si>
  <si>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</si>
  <si>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</si>
  <si>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</si>
  <si>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</si>
  <si>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</si>
  <si>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</si>
  <si>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</si>
  <si>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</si>
  <si>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</si>
  <si>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</si>
  <si>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</si>
  <si>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</si>
  <si>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</si>
  <si>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</si>
  <si>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</si>
  <si>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</si>
  <si>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</si>
  <si>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</si>
  <si>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</si>
  <si>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</si>
  <si>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</si>
  <si>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</si>
  <si>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</si>
  <si>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</si>
  <si>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</si>
  <si>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</si>
  <si>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</si>
  <si>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</si>
  <si>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</si>
  <si>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</si>
  <si>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</si>
  <si>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</si>
  <si>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</si>
  <si>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</si>
  <si>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</si>
  <si>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</si>
  <si>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</si>
  <si>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</si>
  <si>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</si>
  <si>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</si>
  <si>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</si>
  <si>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</si>
  <si>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</si>
  <si>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</si>
  <si>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</si>
  <si>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</si>
  <si>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</si>
  <si>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</si>
  <si>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</si>
  <si>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</si>
  <si>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</si>
  <si>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</si>
  <si>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</si>
  <si>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</si>
  <si>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</si>
  <si>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</si>
  <si>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</si>
  <si>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</si>
  <si>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</si>
  <si>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</si>
  <si>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</si>
  <si>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</si>
  <si>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</si>
  <si>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</si>
  <si>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</si>
  <si>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</si>
  <si>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</si>
  <si>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</si>
  <si>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</si>
  <si>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</si>
  <si>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</si>
  <si>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</si>
  <si>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</si>
  <si>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</si>
  <si>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</si>
  <si>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</si>
  <si>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</si>
  <si>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</si>
  <si>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</si>
  <si>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</si>
  <si>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</si>
  <si>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</si>
  <si>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</si>
  <si>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</si>
  <si>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</si>
  <si>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</si>
  <si>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</si>
  <si>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</si>
  <si>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</si>
  <si>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</si>
  <si>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</si>
  <si>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</si>
  <si>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</si>
  <si>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</si>
  <si>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</si>
  <si>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</si>
  <si>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</si>
  <si>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</si>
  <si>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</si>
  <si>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</si>
  <si>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</si>
  <si>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</si>
  <si>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</si>
  <si>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</si>
  <si>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</si>
  <si>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</si>
  <si>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</si>
  <si>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</si>
  <si>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</si>
  <si>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</si>
  <si>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</si>
  <si>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</si>
  <si>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</si>
  <si>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</si>
  <si>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</si>
  <si>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</si>
  <si>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</si>
  <si>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</si>
  <si>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</si>
  <si>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</si>
  <si>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</si>
  <si>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</si>
  <si>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</si>
  <si>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</si>
  <si>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</si>
  <si>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</si>
  <si>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</si>
  <si>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</si>
  <si>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</si>
  <si>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</si>
  <si>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</si>
  <si>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</si>
  <si>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</si>
  <si>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</si>
  <si>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</si>
  <si>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</si>
  <si>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</si>
  <si>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</si>
  <si>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</si>
  <si>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</si>
  <si>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</si>
  <si>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</si>
  <si>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</si>
  <si>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</si>
  <si>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</si>
  <si>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</si>
  <si>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</si>
  <si>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</si>
  <si>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</si>
  <si>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</si>
  <si>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</si>
  <si>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</si>
  <si>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</si>
  <si>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</si>
  <si>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</si>
  <si>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</si>
  <si>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</si>
  <si>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</si>
  <si>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</si>
  <si>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</si>
  <si>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</si>
  <si>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</si>
  <si>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</si>
  <si>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</si>
  <si>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</si>
  <si>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</si>
  <si>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</si>
  <si>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</si>
  <si>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</si>
  <si>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</si>
  <si>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</si>
  <si>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</si>
  <si>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</si>
  <si>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</si>
  <si>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</si>
  <si>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</si>
  <si>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</si>
  <si>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</si>
  <si>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</si>
  <si>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</si>
  <si>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</si>
  <si>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</si>
  <si>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</si>
  <si>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</si>
  <si>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</si>
  <si>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</si>
  <si>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</si>
  <si>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</si>
  <si>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</si>
  <si>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</si>
  <si>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</si>
  <si>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</si>
  <si>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</si>
  <si>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</si>
  <si>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</si>
  <si>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</si>
  <si>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</si>
  <si>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</si>
  <si>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</si>
  <si>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</si>
  <si>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</si>
  <si>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</si>
  <si>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</si>
  <si>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</si>
  <si>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</si>
  <si>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</si>
  <si>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</si>
  <si>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</si>
  <si>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</si>
  <si>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</si>
  <si>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</si>
  <si>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</si>
  <si>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</si>
  <si>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</si>
  <si>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</si>
  <si>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</si>
  <si>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</si>
  <si>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</si>
  <si>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</si>
  <si>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</si>
  <si>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</si>
  <si>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</si>
  <si>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</si>
  <si>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</si>
  <si>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</si>
  <si>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</si>
  <si>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</si>
  <si>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</si>
  <si>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</si>
  <si>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</si>
  <si>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</si>
  <si>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</si>
  <si>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</si>
  <si>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</si>
  <si>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</si>
  <si>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</si>
  <si>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</si>
  <si>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</si>
  <si>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</si>
  <si>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</si>
  <si>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</si>
  <si>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</si>
  <si>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</si>
  <si>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</si>
  <si>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</si>
  <si>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</si>
  <si>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</si>
  <si>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</si>
  <si>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</si>
  <si>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</si>
  <si>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</si>
  <si>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</si>
  <si>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</si>
  <si>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</si>
  <si>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</si>
  <si>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</si>
  <si>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</si>
  <si>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</si>
  <si>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</si>
  <si>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</si>
  <si>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</si>
  <si>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</si>
  <si>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</si>
  <si>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</si>
  <si>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</si>
  <si>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</si>
  <si>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</si>
  <si>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</si>
  <si>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</si>
  <si>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</si>
  <si>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</si>
  <si>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</si>
  <si>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</si>
  <si>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</si>
  <si>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</si>
  <si>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</si>
  <si>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</si>
  <si>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</si>
  <si>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</si>
  <si>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</si>
  <si>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</si>
  <si>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</si>
  <si>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</si>
  <si>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</si>
  <si>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</si>
  <si>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</si>
  <si>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</si>
  <si>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</si>
  <si>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</si>
  <si>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</si>
  <si>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</si>
  <si>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</si>
  <si>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</si>
  <si>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</si>
  <si>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</si>
  <si>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</si>
  <si>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</si>
  <si>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</si>
  <si>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</si>
  <si>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</si>
  <si>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</si>
  <si>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</si>
  <si>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</si>
  <si>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</si>
  <si>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</si>
  <si>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</si>
  <si>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</si>
  <si>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</si>
  <si>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</si>
  <si>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</si>
  <si>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</si>
  <si>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</si>
  <si>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</si>
  <si>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</si>
  <si>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</si>
  <si>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</si>
  <si>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</si>
  <si>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</si>
  <si>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</si>
  <si>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</si>
  <si>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</si>
  <si>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</si>
  <si>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</si>
  <si>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</si>
  <si>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</si>
  <si>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</si>
  <si>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</si>
  <si>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</si>
  <si>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</si>
  <si>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</si>
  <si>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</si>
  <si>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</si>
  <si>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</si>
  <si>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</si>
  <si>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</si>
  <si>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</si>
  <si>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</si>
  <si>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</si>
  <si>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</si>
  <si>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</si>
  <si>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</si>
  <si>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</si>
  <si>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</si>
  <si>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</si>
  <si>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</si>
  <si>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</si>
  <si>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</si>
  <si>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</si>
  <si>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</si>
  <si>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</si>
  <si>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</si>
  <si>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</si>
  <si>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</si>
  <si>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</si>
  <si>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</si>
  <si>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</si>
  <si>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</si>
  <si>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</si>
  <si>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</si>
  <si>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</si>
  <si>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</si>
  <si>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</si>
  <si>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</si>
  <si>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</si>
  <si>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</si>
  <si>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</si>
  <si>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</si>
  <si>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</si>
  <si>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</si>
  <si>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</si>
  <si>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</si>
  <si>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</si>
  <si>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</si>
  <si>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</si>
  <si>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</si>
  <si>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</si>
  <si>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</si>
  <si>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</si>
  <si>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</si>
  <si>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</si>
  <si>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</si>
  <si>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</si>
  <si>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</si>
  <si>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</si>
  <si>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</si>
  <si>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</si>
  <si>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</si>
  <si>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</si>
  <si>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</si>
  <si>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</si>
  <si>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</si>
  <si>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</si>
  <si>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</si>
  <si>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</si>
  <si>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</si>
  <si>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</si>
  <si>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</si>
  <si>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</si>
  <si>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</si>
  <si>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</si>
  <si>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</si>
  <si>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</si>
  <si>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</si>
  <si>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</si>
  <si>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</si>
  <si>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</si>
  <si>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</si>
  <si>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</si>
  <si>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</si>
  <si>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</si>
  <si>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</si>
  <si>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</si>
  <si>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</si>
  <si>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</si>
  <si>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</si>
  <si>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</si>
  <si>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</si>
  <si>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</si>
  <si>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</si>
  <si>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</si>
  <si>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</si>
  <si>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</si>
  <si>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</si>
  <si>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</si>
  <si>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</si>
  <si>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</si>
  <si>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</si>
  <si>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</si>
  <si>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</si>
  <si>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</si>
  <si>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</si>
  <si>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</si>
  <si>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</si>
  <si>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</si>
  <si>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</si>
  <si>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</si>
  <si>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</si>
  <si>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</si>
  <si>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</si>
  <si>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</si>
  <si>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</si>
  <si>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</si>
  <si>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</si>
  <si>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</si>
  <si>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</si>
  <si>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</si>
  <si>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</si>
  <si>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</si>
  <si>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</si>
  <si>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</si>
  <si>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</si>
  <si>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</si>
  <si>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</si>
  <si>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</si>
  <si>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</si>
  <si>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</si>
  <si>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</si>
  <si>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</si>
  <si>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</si>
  <si>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</si>
  <si>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</si>
  <si>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</si>
  <si>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</si>
  <si>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</si>
  <si>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</si>
  <si>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</si>
  <si>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</si>
  <si>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</si>
  <si>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</si>
  <si>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</si>
  <si>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</si>
  <si>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</si>
  <si>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</si>
  <si>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</si>
  <si>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</si>
  <si>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</si>
  <si>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</si>
  <si>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</si>
  <si>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</si>
  <si>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</si>
  <si>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</si>
  <si>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</si>
  <si>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</si>
  <si>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</si>
  <si>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</si>
  <si>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</si>
  <si>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</si>
  <si>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</si>
  <si>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</si>
  <si>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</si>
  <si>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</si>
  <si>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</si>
  <si>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</si>
  <si>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</si>
  <si>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</si>
  <si>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</si>
  <si>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</si>
  <si>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</si>
  <si>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</si>
  <si>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</si>
  <si>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</si>
  <si>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</si>
  <si>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</si>
  <si>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</si>
  <si>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</si>
  <si>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</si>
  <si>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</si>
  <si>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</si>
  <si>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</si>
  <si>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</si>
  <si>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</si>
  <si>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</si>
  <si>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</si>
  <si>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</si>
  <si>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</si>
  <si>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</si>
  <si>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</si>
  <si>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</si>
  <si>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</si>
  <si>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</si>
  <si>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</si>
  <si>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</si>
  <si>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</si>
  <si>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</si>
  <si>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</si>
  <si>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</si>
  <si>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</si>
  <si>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</si>
  <si>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</si>
  <si>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</si>
  <si>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</si>
  <si>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</si>
  <si>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</si>
  <si>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</si>
  <si>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</si>
  <si>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</si>
  <si>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</si>
  <si>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</si>
  <si>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</si>
  <si>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</si>
  <si>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</si>
  <si>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</si>
  <si>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</si>
  <si>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</si>
  <si>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</si>
  <si>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</si>
  <si>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</si>
  <si>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</si>
  <si>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</si>
  <si>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</si>
  <si>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</si>
  <si>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</si>
  <si>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</si>
  <si>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</si>
  <si>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</si>
  <si>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</si>
  <si>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</si>
  <si>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</si>
  <si>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</si>
  <si>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</si>
  <si>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</si>
  <si>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</si>
  <si>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</si>
  <si>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</si>
  <si>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</si>
  <si>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</si>
  <si>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</si>
  <si>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</si>
  <si>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</si>
  <si>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</si>
  <si>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</si>
  <si>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</si>
  <si>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</si>
  <si>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</si>
  <si>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</si>
  <si>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</si>
  <si>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</si>
  <si>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</si>
  <si>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</si>
  <si>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</si>
  <si>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</si>
  <si>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</si>
  <si>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</si>
  <si>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</si>
  <si>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</si>
  <si>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</si>
  <si>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</si>
  <si>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</si>
  <si>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</si>
  <si>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</si>
  <si>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</si>
  <si>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</si>
  <si>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</si>
  <si>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</si>
  <si>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</si>
  <si>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</si>
  <si>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</si>
  <si>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</si>
  <si>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</si>
  <si>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</si>
  <si>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</si>
  <si>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</si>
  <si>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</si>
  <si>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</si>
  <si>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</si>
  <si>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</si>
  <si>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</si>
  <si>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</si>
  <si>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</si>
  <si>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</si>
  <si>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</si>
  <si>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</si>
  <si>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</si>
  <si>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</si>
  <si>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</si>
  <si>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</si>
  <si>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</si>
  <si>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</si>
  <si>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</si>
  <si>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</si>
  <si>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</si>
  <si>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</si>
  <si>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</si>
  <si>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</si>
  <si>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</si>
  <si>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</si>
  <si>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</si>
  <si>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</si>
  <si>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</si>
  <si>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</si>
  <si>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</si>
  <si>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</si>
  <si>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</si>
  <si>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</si>
  <si>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</si>
  <si>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</si>
  <si>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</si>
  <si>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</si>
  <si>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</si>
  <si>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</si>
  <si>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</si>
  <si>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</si>
  <si>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</si>
  <si>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</si>
  <si>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</si>
  <si>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</si>
  <si>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</si>
  <si>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</si>
  <si>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</si>
  <si>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</si>
  <si>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</si>
  <si>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</si>
  <si>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</si>
  <si>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</si>
  <si>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</si>
  <si>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</si>
  <si>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</si>
  <si>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</si>
  <si>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</si>
  <si>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</si>
  <si>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</si>
  <si>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</si>
  <si>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</si>
  <si>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</si>
  <si>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</si>
  <si>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</si>
  <si>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</si>
  <si>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</si>
  <si>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</si>
  <si>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</si>
  <si>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</si>
  <si>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</si>
  <si>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</si>
  <si>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</si>
  <si>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</si>
  <si>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</si>
  <si>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</si>
  <si>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</si>
  <si>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</si>
  <si>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</si>
  <si>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</si>
  <si>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</si>
  <si>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</si>
  <si>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</si>
  <si>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</si>
  <si>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</si>
  <si>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</si>
  <si>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</si>
  <si>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</si>
  <si>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</si>
  <si>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</si>
  <si>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</si>
  <si>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</si>
  <si>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</si>
  <si>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</si>
  <si>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</si>
  <si>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</si>
  <si>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</si>
  <si>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</si>
  <si>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</si>
  <si>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</si>
  <si>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</si>
  <si>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</si>
  <si>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</si>
  <si>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</si>
  <si>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</si>
  <si>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</si>
  <si>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</si>
  <si>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</si>
  <si>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</si>
  <si>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</si>
  <si>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</si>
  <si>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</si>
  <si>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</si>
  <si>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</si>
  <si>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</si>
  <si>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</si>
  <si>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</si>
  <si>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</si>
  <si>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</si>
  <si>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</si>
  <si>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</si>
  <si>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</si>
  <si>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</si>
  <si>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</si>
  <si>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</si>
  <si>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</si>
  <si>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</si>
  <si>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</si>
  <si>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</si>
  <si>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</si>
  <si>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</si>
  <si>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</si>
  <si>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</si>
  <si>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</si>
  <si>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</si>
  <si>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</si>
  <si>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</si>
  <si>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</si>
  <si>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</si>
  <si>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</si>
  <si>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</si>
  <si>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</si>
  <si>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</si>
  <si>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</si>
  <si>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</si>
  <si>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</si>
  <si>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</si>
  <si>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</si>
  <si>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</si>
  <si>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</si>
  <si>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</si>
  <si>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</si>
  <si>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</si>
  <si>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</si>
  <si>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</si>
  <si>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</si>
  <si>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</si>
  <si>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</si>
  <si>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</si>
  <si>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</si>
  <si>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</si>
  <si>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</si>
  <si>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</si>
  <si>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</si>
  <si>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</si>
  <si>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</si>
  <si>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</si>
  <si>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</si>
  <si>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</si>
  <si>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</si>
  <si>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</si>
  <si>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</si>
  <si>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</si>
  <si>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</si>
  <si>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</si>
  <si>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</si>
  <si>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</si>
  <si>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</si>
  <si>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</si>
  <si>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</si>
  <si>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</si>
  <si>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</si>
  <si>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</si>
  <si>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</si>
  <si>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</si>
  <si>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</si>
  <si>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</si>
  <si>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</si>
  <si>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</si>
  <si>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</si>
  <si>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</si>
  <si>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</si>
  <si>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</si>
  <si>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</si>
  <si>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</si>
  <si>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</si>
  <si>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</si>
  <si>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</si>
  <si>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</si>
  <si>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</si>
  <si>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</si>
  <si>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</si>
  <si>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</si>
  <si>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</si>
  <si>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</si>
  <si>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</si>
  <si>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</si>
  <si>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</si>
  <si>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</si>
  <si>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</si>
  <si>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</si>
  <si>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</si>
  <si>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</si>
  <si>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</si>
  <si>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</si>
  <si>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</si>
  <si>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</si>
  <si>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</si>
  <si>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</si>
  <si>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</si>
  <si>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</si>
  <si>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</si>
  <si>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</si>
  <si>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</si>
  <si>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</si>
  <si>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</si>
  <si>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</si>
  <si>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</si>
  <si>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</si>
  <si>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</si>
  <si>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</si>
  <si>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</si>
  <si>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</si>
  <si>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</si>
  <si>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</si>
  <si>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</si>
  <si>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</si>
  <si>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</si>
  <si>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</si>
  <si>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</si>
  <si>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</si>
  <si>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</si>
  <si>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</si>
  <si>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</si>
  <si>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</si>
  <si>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</si>
  <si>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</si>
  <si>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</si>
  <si>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</si>
  <si>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</si>
  <si>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</si>
  <si>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</si>
  <si>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</si>
  <si>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</si>
  <si>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</si>
  <si>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</si>
  <si>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</si>
  <si>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</si>
  <si>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</si>
  <si>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</si>
  <si>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</si>
  <si>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</si>
  <si>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</si>
  <si>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</si>
  <si>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</si>
  <si>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</si>
  <si>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</si>
  <si>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</si>
  <si>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</si>
  <si>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</si>
  <si>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</si>
  <si>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</si>
  <si>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</si>
  <si>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</si>
  <si>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</si>
  <si>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</si>
  <si>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</si>
  <si>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</si>
  <si>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</si>
  <si>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</si>
  <si>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</si>
  <si>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</si>
  <si>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</si>
  <si>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</si>
  <si>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</si>
  <si>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</si>
  <si>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</si>
  <si>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</si>
  <si>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</si>
  <si>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</si>
  <si>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</si>
  <si>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</si>
  <si>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</si>
  <si>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</si>
  <si>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</si>
  <si>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</si>
  <si>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</si>
  <si>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</si>
  <si>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</si>
  <si>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</si>
  <si>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</si>
  <si>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</si>
  <si>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</si>
  <si>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</si>
  <si>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</si>
  <si>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</si>
  <si>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</si>
  <si>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</si>
  <si>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</si>
  <si>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</si>
  <si>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</si>
  <si>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</si>
  <si>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</si>
  <si>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</si>
  <si>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</si>
  <si>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</si>
  <si>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</si>
  <si>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</si>
  <si>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</si>
  <si>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</si>
  <si>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</si>
  <si>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</si>
  <si>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</si>
  <si>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</si>
  <si>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</si>
  <si>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</si>
  <si>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</si>
  <si>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</si>
  <si>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</si>
  <si>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</si>
  <si>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</si>
  <si>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</si>
  <si>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</si>
  <si>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</si>
  <si>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</si>
  <si>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</si>
  <si>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</si>
  <si>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</si>
  <si>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</si>
  <si>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</si>
  <si>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</si>
  <si>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</si>
  <si>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</si>
  <si>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</si>
  <si>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</si>
  <si>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</si>
  <si>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</si>
  <si>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</si>
  <si>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</si>
  <si>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</si>
  <si>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</si>
  <si>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</si>
  <si>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</si>
  <si>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</si>
  <si>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</si>
  <si>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</si>
  <si>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</si>
  <si>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</si>
  <si>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</si>
  <si>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</si>
  <si>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</si>
  <si>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</si>
  <si>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</si>
  <si>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</si>
  <si>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</si>
  <si>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</si>
  <si>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</si>
  <si>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</si>
  <si>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</si>
  <si>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</si>
  <si>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</si>
  <si>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</si>
  <si>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</si>
  <si>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</si>
  <si>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</si>
  <si>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</si>
  <si>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</si>
  <si>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</si>
  <si>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</si>
  <si>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</si>
  <si>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</si>
  <si>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</si>
  <si>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</si>
  <si>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</si>
  <si>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</si>
  <si>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</si>
  <si>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</si>
  <si>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</si>
  <si>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</si>
  <si>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</si>
  <si>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</si>
  <si>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</si>
  <si>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</si>
  <si>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</si>
  <si>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</si>
  <si>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</si>
  <si>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</si>
  <si>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</si>
  <si>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</si>
  <si>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</si>
  <si>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</si>
  <si>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</si>
  <si>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</si>
  <si>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</si>
  <si>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</si>
  <si>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</si>
  <si>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</si>
  <si>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</si>
  <si>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</si>
  <si>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</si>
  <si>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</si>
  <si>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</si>
  <si>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</si>
  <si>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</si>
  <si>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</si>
  <si>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</si>
  <si>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</si>
  <si>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</si>
  <si>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</si>
  <si>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</si>
  <si>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</si>
  <si>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</si>
  <si>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</si>
  <si>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</si>
  <si>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</si>
  <si>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</si>
  <si>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</si>
  <si>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</si>
  <si>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</si>
  <si>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</si>
  <si>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</si>
  <si>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</si>
  <si>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</si>
  <si>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</si>
  <si>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</si>
  <si>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</si>
  <si>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</si>
  <si>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</si>
  <si>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</si>
  <si>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</si>
  <si>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</si>
  <si>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</si>
  <si>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</si>
  <si>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</si>
  <si>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</si>
  <si>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</si>
  <si>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</si>
  <si>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</si>
  <si>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</si>
  <si>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</si>
  <si>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</si>
  <si>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</si>
  <si>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</si>
  <si>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</si>
  <si>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</si>
  <si>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</si>
  <si>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</si>
  <si>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</si>
  <si>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</si>
  <si>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</si>
  <si>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</si>
  <si>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</si>
  <si>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</si>
  <si>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</si>
  <si>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</si>
  <si>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</si>
  <si>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</si>
  <si>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</si>
  <si>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</si>
  <si>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</si>
  <si>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</si>
  <si>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</si>
  <si>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</si>
  <si>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</si>
  <si>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</si>
  <si>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</si>
  <si>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</si>
  <si>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</si>
  <si>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</si>
  <si>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</si>
  <si>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</si>
  <si>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</si>
  <si>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</si>
  <si>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</si>
  <si>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</si>
  <si>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</si>
  <si>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</si>
  <si>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</si>
  <si>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</si>
  <si>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</si>
  <si>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</si>
  <si>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</si>
  <si>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</si>
  <si>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</si>
  <si>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</si>
  <si>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</si>
  <si>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</si>
  <si>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</si>
  <si>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</si>
  <si>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</si>
  <si>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</si>
  <si>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</si>
  <si>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</si>
  <si>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</si>
  <si>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</si>
  <si>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</si>
  <si>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</si>
  <si>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</si>
  <si>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</si>
  <si>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</si>
  <si>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</si>
  <si>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</si>
  <si>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</si>
  <si>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</si>
  <si>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</si>
  <si>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</si>
  <si>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</si>
  <si>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</si>
  <si>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</si>
  <si>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</si>
  <si>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</si>
  <si>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</si>
  <si>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</si>
  <si>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</si>
  <si>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</si>
  <si>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</si>
  <si>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</si>
  <si>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</si>
  <si>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</si>
  <si>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</si>
  <si>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</si>
  <si>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</si>
  <si>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</si>
  <si>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</si>
  <si>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</si>
  <si>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</si>
  <si>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</si>
  <si>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</si>
  <si>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</si>
  <si>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</si>
  <si>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</si>
  <si>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</si>
  <si>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</si>
  <si>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</si>
  <si>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</si>
  <si>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</si>
  <si>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</si>
  <si>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</si>
  <si>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</si>
  <si>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</si>
  <si>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</si>
  <si>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</si>
  <si>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</si>
  <si>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</si>
  <si>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</si>
  <si>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</si>
  <si>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</si>
  <si>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</si>
  <si>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</si>
  <si>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</si>
  <si>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</si>
  <si>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</si>
  <si>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</si>
  <si>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</si>
  <si>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</si>
  <si>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</si>
  <si>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</si>
  <si>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</si>
  <si>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</si>
  <si>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</si>
  <si>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</si>
  <si>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</si>
  <si>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</si>
  <si>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</si>
  <si>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</si>
  <si>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</si>
  <si>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</si>
  <si>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</si>
  <si>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</si>
  <si>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</si>
  <si>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</si>
  <si>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</si>
  <si>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</si>
  <si>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</si>
  <si>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</si>
  <si>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</si>
  <si>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</si>
  <si>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</si>
  <si>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</si>
  <si>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</si>
  <si>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</si>
  <si>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</si>
  <si>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</si>
  <si>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</si>
  <si>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</si>
  <si>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</si>
  <si>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</si>
  <si>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</si>
  <si>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</si>
  <si>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</si>
  <si>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</si>
  <si>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</si>
  <si>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</si>
  <si>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</si>
  <si>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</si>
  <si>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</si>
  <si>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</si>
  <si>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</si>
  <si>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</si>
  <si>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</si>
  <si>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</si>
  <si>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</si>
  <si>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</si>
  <si>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</si>
  <si>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</si>
  <si>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</si>
  <si>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</si>
  <si>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</si>
  <si>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</si>
  <si>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</si>
  <si>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</si>
  <si>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</si>
  <si>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</si>
  <si>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</si>
  <si>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</si>
  <si>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</si>
  <si>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</si>
  <si>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</si>
  <si>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</si>
  <si>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</si>
  <si>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</si>
  <si>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</si>
  <si>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</si>
  <si>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</si>
  <si>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</si>
  <si>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</si>
  <si>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</si>
  <si>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</si>
  <si>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</si>
  <si>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</si>
  <si>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</si>
  <si>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</si>
  <si>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</si>
  <si>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</si>
  <si>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</si>
  <si>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</si>
  <si>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</si>
  <si>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</si>
  <si>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</si>
  <si>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</si>
  <si>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</si>
  <si>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</si>
  <si>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</si>
  <si>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</si>
  <si>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</si>
  <si>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</si>
  <si>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</si>
  <si>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</si>
  <si>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</si>
  <si>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</si>
  <si>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</si>
  <si>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</si>
  <si>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</si>
  <si>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</si>
  <si>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</si>
  <si>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</si>
  <si>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</si>
  <si>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</si>
  <si>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</si>
  <si>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</si>
  <si>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</si>
  <si>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</si>
  <si>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</si>
  <si>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</si>
  <si>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</si>
  <si>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</si>
  <si>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</si>
  <si>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</si>
  <si>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</si>
  <si>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</si>
  <si>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</si>
  <si>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</si>
  <si>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</si>
  <si>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</si>
  <si>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</si>
  <si>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</si>
  <si>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</si>
  <si>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</si>
  <si>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</si>
  <si>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</si>
  <si>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</si>
  <si>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</si>
  <si>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</si>
  <si>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</si>
  <si>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</si>
  <si>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</si>
  <si>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</si>
  <si>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</si>
  <si>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</si>
  <si>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</si>
  <si>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</si>
  <si>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</si>
  <si>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</si>
  <si>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</si>
  <si>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</si>
  <si>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</si>
  <si>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</si>
  <si>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</si>
  <si>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</si>
  <si>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</si>
  <si>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</si>
  <si>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</si>
  <si>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</si>
  <si>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</si>
  <si>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</si>
  <si>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</si>
  <si>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</si>
  <si>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</si>
  <si>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</si>
  <si>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</si>
  <si>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</si>
  <si>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</si>
  <si>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</si>
  <si>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</si>
  <si>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</si>
  <si>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</si>
  <si>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</si>
  <si>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</si>
  <si>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</si>
  <si>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</si>
  <si>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</si>
  <si>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</si>
  <si>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</si>
  <si>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</si>
  <si>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</si>
  <si>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</si>
  <si>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</si>
  <si>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</si>
  <si>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</si>
  <si>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</si>
  <si>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</si>
  <si>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</si>
  <si>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</si>
  <si>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</si>
  <si>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</si>
  <si>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</si>
  <si>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</si>
  <si>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</si>
  <si>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</si>
  <si>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</si>
  <si>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</si>
  <si>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</si>
  <si>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</si>
  <si>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</si>
  <si>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</si>
  <si>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</si>
  <si>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</si>
  <si>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</si>
  <si>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</si>
  <si>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</si>
  <si>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</si>
  <si>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</si>
  <si>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</si>
  <si>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</si>
  <si>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</si>
  <si>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</si>
  <si>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</si>
  <si>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</si>
  <si>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</si>
  <si>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</si>
  <si>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</si>
  <si>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</si>
  <si>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</si>
  <si>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</si>
  <si>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</si>
  <si>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</si>
  <si>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</si>
  <si>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</si>
  <si>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</si>
  <si>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</si>
  <si>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</si>
  <si>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</si>
  <si>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</si>
  <si>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</si>
  <si>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</si>
  <si>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</si>
  <si>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</si>
  <si>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</si>
  <si>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</si>
  <si>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</si>
  <si>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</si>
  <si>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</si>
  <si>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</si>
  <si>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</si>
  <si>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</si>
  <si>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</si>
  <si>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</si>
  <si>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</si>
  <si>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</si>
  <si>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</si>
  <si>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</si>
  <si>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</si>
  <si>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</si>
  <si>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</si>
  <si>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</si>
  <si>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</si>
  <si>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</si>
  <si>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</si>
  <si>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</si>
  <si>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</si>
  <si>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</si>
  <si>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</si>
  <si>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</si>
  <si>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</si>
  <si>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</si>
  <si>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</si>
  <si>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</si>
  <si>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</si>
  <si>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</si>
  <si>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</si>
  <si>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</si>
  <si>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</si>
  <si>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</si>
  <si>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</si>
  <si>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</si>
  <si>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</si>
  <si>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</si>
  <si>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</si>
  <si>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</si>
  <si>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</si>
  <si>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</si>
  <si>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</si>
  <si>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</si>
  <si>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</si>
  <si>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</si>
  <si>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</si>
  <si>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</si>
  <si>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</si>
  <si>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</si>
  <si>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</si>
  <si>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</si>
  <si>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</si>
  <si>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</si>
  <si>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</si>
  <si>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</si>
  <si>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</si>
  <si>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</si>
  <si>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</si>
  <si>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</si>
  <si>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</si>
  <si>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</si>
  <si>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</si>
  <si>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</si>
  <si>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</si>
  <si>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</si>
  <si>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</si>
  <si>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</si>
  <si>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</si>
  <si>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</si>
  <si>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</si>
  <si>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</si>
  <si>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</si>
  <si>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</si>
  <si>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</si>
  <si>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</si>
  <si>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</si>
  <si>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</si>
  <si>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</si>
  <si>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</si>
  <si>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</si>
  <si>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</si>
  <si>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</si>
  <si>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</si>
  <si>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</si>
  <si>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</si>
  <si>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</si>
  <si>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</si>
  <si>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</si>
  <si>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</si>
  <si>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</si>
  <si>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</si>
  <si>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</si>
  <si>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</si>
  <si>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</si>
  <si>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</si>
  <si>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</si>
  <si>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</si>
  <si>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</si>
  <si>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</si>
  <si>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</si>
  <si>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</si>
  <si>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</si>
  <si>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</si>
  <si>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</si>
  <si>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</si>
  <si>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</si>
  <si>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</si>
  <si>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</si>
  <si>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</si>
  <si>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</si>
  <si>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</si>
  <si>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</si>
  <si>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</si>
  <si>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</si>
  <si>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</si>
  <si>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</si>
  <si>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</si>
  <si>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</si>
  <si>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</si>
  <si>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</si>
  <si>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</si>
  <si>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</si>
  <si>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</si>
  <si>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</si>
  <si>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</si>
  <si>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</si>
  <si>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</si>
  <si>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</si>
  <si>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</si>
  <si>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</si>
  <si>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</si>
  <si>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</si>
  <si>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</si>
  <si>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</si>
  <si>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</si>
  <si>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</si>
  <si>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</si>
  <si>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</si>
  <si>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</si>
  <si>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</si>
  <si>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</si>
  <si>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</si>
  <si>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</si>
  <si>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</si>
  <si>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</si>
  <si>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</si>
  <si>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</si>
  <si>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</si>
  <si>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</si>
  <si>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</si>
  <si>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</si>
  <si>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</si>
  <si>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</si>
  <si>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</si>
  <si>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</si>
  <si>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</si>
  <si>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</si>
  <si>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</si>
  <si>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</si>
  <si>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</si>
  <si>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</si>
  <si>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</si>
  <si>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</si>
  <si>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</si>
  <si>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</si>
  <si>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</si>
  <si>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</si>
  <si>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</si>
  <si>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</si>
  <si>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</si>
  <si>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</si>
  <si>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</si>
  <si>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</si>
  <si>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</si>
  <si>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</si>
  <si>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</si>
  <si>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</si>
  <si>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</si>
  <si>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</si>
  <si>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</si>
  <si>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</si>
  <si>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</si>
  <si>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</si>
  <si>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</si>
  <si>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</si>
  <si>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</si>
  <si>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</si>
  <si>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</si>
  <si>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</si>
  <si>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</si>
  <si>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</si>
  <si>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</si>
  <si>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</si>
  <si>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</si>
  <si>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</si>
  <si>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</si>
  <si>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</si>
  <si>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</si>
  <si>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</si>
  <si>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</si>
  <si>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</si>
  <si>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</si>
  <si>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</si>
  <si>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</si>
  <si>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</si>
  <si>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</si>
  <si>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</si>
  <si>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</si>
  <si>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</si>
  <si>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</si>
  <si>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</si>
  <si>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</si>
  <si>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</si>
  <si>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</si>
  <si>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</si>
  <si>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</si>
  <si>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</si>
  <si>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</si>
  <si>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</si>
  <si>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</si>
  <si>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</si>
  <si>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</si>
  <si>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</si>
  <si>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</si>
  <si>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</si>
  <si>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</si>
  <si>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</si>
  <si>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</si>
  <si>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</si>
  <si>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</si>
  <si>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</si>
  <si>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</si>
  <si>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</si>
  <si>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</si>
  <si>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</si>
  <si>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</si>
  <si>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</si>
  <si>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</si>
  <si>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</si>
  <si>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</si>
  <si>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</si>
  <si>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</si>
  <si>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</si>
  <si>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</si>
  <si>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</si>
  <si>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</si>
  <si>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</si>
  <si>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</si>
  <si>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</si>
  <si>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</si>
  <si>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</si>
  <si>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</si>
  <si>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</si>
  <si>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</si>
  <si>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</si>
  <si>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</si>
  <si>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</si>
  <si>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</si>
  <si>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</si>
  <si>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</si>
  <si>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</si>
  <si>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</si>
  <si>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</si>
  <si>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</si>
  <si>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</si>
  <si>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</si>
  <si>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</si>
  <si>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</si>
  <si>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</si>
  <si>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</si>
  <si>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</si>
  <si>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</si>
  <si>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</si>
  <si>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</si>
  <si>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</si>
  <si>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</si>
  <si>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</si>
  <si>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</si>
  <si>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</si>
  <si>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</si>
  <si>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</si>
  <si>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</si>
  <si>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</si>
  <si>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</si>
  <si>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</si>
  <si>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</si>
  <si>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</si>
  <si>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</si>
  <si>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</si>
  <si>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</si>
  <si>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</si>
  <si>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</si>
  <si>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</si>
  <si>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</si>
  <si>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</si>
  <si>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</si>
  <si>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</si>
  <si>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</si>
  <si>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</si>
  <si>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</si>
  <si>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</si>
  <si>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</si>
  <si>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</si>
  <si>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</si>
  <si>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</si>
  <si>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</si>
  <si>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</si>
  <si>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</si>
  <si>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</si>
  <si>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</si>
  <si>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</si>
  <si>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</si>
  <si>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</si>
  <si>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</si>
  <si>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</si>
  <si>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</si>
  <si>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</si>
  <si>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</si>
  <si>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</si>
  <si>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</si>
  <si>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</si>
  <si>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</si>
  <si>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</si>
  <si>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</si>
  <si>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</si>
  <si>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</si>
  <si>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</si>
  <si>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</si>
  <si>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</si>
  <si>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</si>
  <si>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</si>
  <si>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</si>
  <si>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</si>
  <si>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</si>
  <si>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</si>
  <si>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</si>
  <si>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</si>
  <si>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</si>
  <si>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</si>
  <si>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</si>
  <si>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</si>
  <si>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</si>
  <si>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</si>
  <si>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</si>
  <si>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</si>
  <si>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</si>
  <si>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</si>
  <si>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</si>
  <si>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</si>
  <si>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</si>
  <si>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</si>
  <si>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</si>
  <si>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</si>
  <si>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</si>
  <si>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</si>
  <si>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</si>
  <si>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</si>
  <si>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</si>
  <si>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</si>
  <si>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</si>
  <si>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</si>
  <si>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</si>
  <si>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</si>
  <si>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</si>
  <si>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</si>
  <si>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</si>
  <si>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</si>
  <si>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</si>
  <si>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</si>
  <si>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</si>
  <si>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</si>
  <si>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</si>
  <si>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</si>
  <si>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</si>
  <si>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</si>
  <si>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</si>
  <si>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</si>
  <si>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</si>
  <si>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</si>
  <si>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</si>
  <si>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</si>
  <si>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</si>
  <si>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</si>
  <si>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</si>
  <si>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</si>
  <si>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</si>
  <si>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</si>
  <si>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</si>
  <si>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</si>
  <si>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</si>
  <si>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</si>
  <si>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</si>
  <si>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</si>
  <si>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</si>
  <si>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</si>
  <si>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</si>
  <si>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</si>
  <si>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</si>
  <si>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</si>
  <si>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</si>
  <si>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</si>
  <si>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</si>
  <si>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</si>
  <si>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</si>
  <si>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</si>
  <si>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</si>
  <si>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</si>
  <si>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</si>
  <si>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</si>
  <si>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</si>
  <si>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</si>
  <si>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</si>
  <si>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</si>
  <si>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</si>
  <si>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</si>
  <si>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</si>
  <si>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</si>
  <si>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</si>
  <si>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</si>
  <si>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</si>
  <si>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</si>
  <si>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</si>
  <si>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</si>
  <si>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</si>
  <si>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</si>
  <si>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</si>
  <si>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</si>
  <si>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</si>
  <si>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</si>
  <si>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</si>
  <si>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</si>
  <si>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</si>
  <si>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</si>
  <si>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</si>
  <si>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</si>
  <si>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</si>
  <si>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</si>
  <si>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</si>
  <si>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</si>
  <si>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</si>
  <si>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</si>
  <si>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</si>
  <si>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</si>
  <si>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</si>
  <si>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</si>
  <si>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</si>
  <si>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</si>
  <si>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</si>
  <si>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</si>
  <si>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</si>
  <si>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</si>
  <si>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</si>
  <si>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</si>
  <si>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</si>
  <si>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</si>
  <si>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</si>
  <si>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</si>
  <si>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</si>
  <si>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</si>
  <si>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</si>
  <si>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</si>
  <si>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</si>
  <si>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</si>
  <si>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</si>
  <si>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</si>
  <si>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</si>
  <si>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</si>
  <si>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</si>
  <si>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</si>
  <si>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</si>
  <si>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</si>
  <si>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</si>
  <si>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</si>
  <si>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</si>
  <si>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</si>
  <si>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</si>
  <si>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</si>
  <si>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</si>
  <si>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</si>
  <si>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</si>
  <si>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</si>
  <si>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</si>
  <si>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</si>
  <si>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</si>
  <si>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</si>
  <si>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</si>
  <si>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</si>
  <si>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</si>
  <si>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</si>
  <si>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</si>
  <si>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</si>
  <si>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</si>
  <si>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</si>
  <si>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</si>
  <si>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</si>
  <si>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</si>
  <si>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</si>
  <si>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</si>
  <si>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</si>
  <si>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</si>
  <si>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</si>
  <si>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</si>
  <si>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</si>
  <si>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</si>
  <si>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</si>
  <si>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</si>
  <si>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</si>
  <si>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</si>
  <si>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</si>
  <si>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</si>
  <si>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</si>
  <si>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</si>
  <si>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</si>
  <si>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</si>
  <si>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</si>
  <si>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</si>
  <si>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</si>
  <si>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</si>
  <si>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</si>
  <si>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</si>
  <si>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</si>
  <si>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</si>
  <si>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</si>
  <si>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</si>
  <si>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</si>
  <si>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</si>
  <si>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</si>
  <si>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</si>
  <si>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</si>
  <si>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</si>
  <si>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</si>
  <si>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</si>
  <si>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</si>
  <si>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</si>
  <si>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</si>
  <si>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</si>
  <si>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</si>
  <si>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</si>
  <si>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</si>
  <si>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</si>
  <si>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</si>
  <si>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</si>
  <si>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</si>
  <si>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</si>
  <si>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</si>
  <si>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</si>
  <si>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</si>
  <si>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</si>
  <si>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</si>
  <si>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</si>
  <si>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</si>
  <si>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</si>
  <si>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</si>
  <si>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</si>
  <si>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</si>
  <si>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</si>
  <si>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</si>
  <si>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</si>
  <si>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</si>
  <si>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</si>
  <si>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</si>
  <si>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</si>
  <si>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</si>
  <si>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</si>
  <si>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</si>
  <si>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</si>
  <si>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</si>
  <si>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</si>
  <si>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</si>
  <si>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</si>
  <si>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</si>
  <si>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</si>
  <si>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</si>
  <si>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</si>
  <si>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</si>
  <si>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</si>
  <si>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</si>
  <si>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</si>
  <si>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</si>
  <si>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</si>
  <si>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</si>
  <si>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</si>
  <si>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</si>
  <si>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</si>
  <si>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</si>
  <si>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</si>
  <si>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</si>
  <si>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</si>
  <si>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</si>
  <si>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</si>
  <si>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</si>
  <si>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</si>
  <si>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</si>
  <si>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</si>
  <si>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</si>
  <si>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</si>
  <si>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</si>
  <si>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</si>
  <si>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</si>
  <si>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</si>
  <si>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</si>
  <si>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</si>
  <si>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</si>
  <si>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</si>
  <si>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</si>
  <si>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</si>
  <si>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</si>
  <si>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</si>
  <si>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</si>
  <si>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</si>
  <si>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</si>
  <si>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</si>
  <si>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</si>
  <si>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</si>
  <si>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</si>
  <si>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</si>
  <si>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</si>
  <si>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</si>
  <si>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</si>
  <si>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</si>
  <si>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</si>
  <si>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</si>
  <si>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</si>
  <si>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</si>
  <si>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</si>
  <si>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</si>
  <si>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</si>
  <si>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</si>
  <si>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</si>
  <si>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</si>
  <si>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</si>
  <si>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</si>
  <si>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</si>
  <si>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</si>
  <si>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</si>
  <si>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</si>
  <si>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</si>
  <si>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</si>
  <si>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</si>
  <si>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</si>
  <si>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</si>
  <si>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</si>
  <si>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</si>
  <si>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</si>
  <si>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</si>
  <si>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</si>
  <si>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</si>
  <si>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</si>
  <si>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</si>
  <si>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</si>
  <si>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</si>
  <si>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</si>
  <si>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</si>
  <si>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</si>
  <si>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</si>
  <si>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</si>
  <si>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</si>
  <si>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</si>
  <si>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</si>
  <si>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</si>
  <si>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</si>
  <si>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</si>
  <si>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</si>
  <si>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</si>
  <si>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</si>
  <si>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</si>
  <si>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</si>
  <si>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</si>
  <si>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</si>
  <si>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</si>
  <si>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</si>
  <si>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</si>
  <si>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</si>
  <si>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</si>
  <si>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</si>
  <si>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</si>
  <si>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</si>
  <si>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</si>
  <si>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</si>
  <si>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</si>
  <si>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</si>
  <si>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</si>
  <si>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</si>
  <si>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</si>
  <si>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</si>
  <si>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</si>
  <si>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</si>
  <si>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</si>
  <si>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</si>
  <si>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</si>
  <si>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</si>
  <si>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</si>
  <si>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</si>
  <si>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</si>
  <si>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</si>
  <si>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</si>
  <si>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</si>
  <si>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</si>
  <si>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</si>
  <si>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</si>
  <si>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</si>
  <si>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</si>
  <si>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</si>
  <si>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</si>
  <si>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</si>
  <si>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</si>
  <si>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</si>
  <si>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</si>
  <si>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</si>
  <si>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</si>
  <si>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</si>
  <si>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</si>
  <si>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</si>
  <si>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</si>
  <si>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</si>
  <si>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</si>
  <si>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</si>
  <si>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</si>
  <si>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</si>
  <si>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</si>
  <si>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</si>
  <si>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</si>
  <si>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</si>
  <si>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</si>
  <si>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</si>
  <si>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</si>
  <si>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</si>
  <si>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</si>
  <si>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</si>
  <si>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</si>
  <si>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</si>
  <si>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</si>
  <si>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</si>
  <si>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</si>
  <si>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</si>
  <si>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</si>
  <si>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</si>
  <si>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</si>
  <si>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</si>
  <si>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</si>
  <si>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</si>
  <si>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</si>
  <si>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</si>
  <si>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</si>
  <si>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</si>
  <si>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</si>
  <si>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</si>
  <si>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</si>
  <si>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</si>
  <si>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</si>
  <si>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</si>
  <si>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</si>
  <si>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</si>
  <si>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</si>
  <si>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</si>
  <si>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</si>
  <si>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</si>
  <si>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</si>
  <si>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</si>
  <si>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</si>
  <si>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</si>
  <si>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</si>
  <si>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</si>
  <si>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</si>
  <si>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</si>
  <si>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</si>
  <si>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</si>
  <si>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</si>
  <si>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</si>
  <si>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</si>
  <si>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</si>
  <si>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</si>
  <si>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</si>
  <si>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</si>
  <si>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</si>
  <si>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</si>
  <si>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</si>
  <si>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</si>
  <si>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</si>
  <si>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</si>
  <si>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</si>
  <si>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</si>
  <si>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</si>
  <si>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</si>
  <si>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</si>
  <si>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</si>
  <si>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</si>
  <si>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</si>
  <si>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</si>
  <si>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</si>
  <si>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</si>
  <si>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</si>
  <si>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</si>
  <si>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</si>
  <si>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</si>
  <si>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</si>
  <si>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</si>
  <si>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</si>
  <si>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</si>
  <si>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</si>
  <si>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</si>
  <si>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</si>
  <si>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</si>
  <si>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</si>
  <si>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</si>
  <si>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</si>
  <si>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</si>
  <si>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</si>
  <si>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</si>
  <si>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</si>
  <si>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</si>
  <si>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</si>
  <si>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</si>
  <si>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</si>
  <si>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</si>
  <si>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</si>
  <si>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</si>
  <si>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</si>
  <si>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</si>
  <si>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</si>
  <si>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</si>
  <si>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</si>
  <si>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</si>
  <si>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</si>
  <si>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</si>
  <si>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</si>
  <si>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</si>
  <si>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</si>
  <si>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</si>
  <si>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</si>
  <si>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</si>
  <si>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</si>
  <si>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</si>
  <si>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</si>
  <si>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</si>
  <si>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</si>
  <si>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</si>
  <si>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</si>
  <si>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</si>
  <si>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</si>
  <si>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</si>
  <si>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</si>
  <si>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</si>
  <si>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</si>
  <si>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</si>
  <si>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</si>
  <si>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</si>
  <si>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</si>
  <si>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</si>
  <si>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</si>
  <si>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</si>
  <si>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</si>
  <si>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</si>
  <si>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</si>
  <si>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</si>
  <si>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</si>
  <si>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</si>
  <si>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</si>
  <si>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</si>
  <si>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</si>
  <si>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</si>
  <si>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</si>
  <si>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</si>
  <si>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</si>
  <si>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</si>
  <si>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</si>
  <si>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</si>
  <si>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</si>
  <si>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</si>
  <si>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</si>
  <si>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</si>
  <si>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</si>
  <si>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</si>
  <si>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</si>
  <si>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</si>
  <si>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</si>
  <si>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</si>
  <si>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</si>
  <si>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</si>
  <si>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</si>
  <si>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</si>
  <si>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</si>
  <si>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</si>
  <si>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</si>
  <si>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</si>
  <si>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</si>
  <si>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</si>
  <si>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</si>
  <si>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</si>
  <si>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</si>
  <si>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</si>
  <si>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</si>
  <si>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</si>
  <si>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</si>
  <si>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</si>
  <si>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</si>
  <si>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</si>
  <si>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</si>
  <si>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</si>
  <si>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</si>
  <si>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</si>
  <si>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</si>
  <si>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</si>
  <si>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</si>
  <si>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</si>
  <si>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</si>
  <si>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</si>
  <si>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</si>
  <si>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</si>
  <si>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</si>
  <si>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</si>
  <si>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</si>
  <si>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</si>
  <si>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</si>
  <si>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</si>
  <si>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</si>
  <si>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</si>
  <si>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</si>
  <si>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</si>
  <si>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</si>
  <si>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</si>
  <si>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</si>
  <si>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</si>
  <si>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</si>
  <si>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</si>
  <si>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</si>
  <si>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</si>
  <si>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</si>
  <si>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</si>
  <si>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</si>
  <si>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</si>
  <si>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</si>
  <si>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</si>
  <si>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</si>
  <si>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</si>
  <si>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</si>
  <si>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</si>
  <si>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</si>
  <si>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</si>
  <si>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</si>
  <si>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</si>
  <si>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</si>
  <si>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</si>
  <si>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</si>
  <si>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</si>
  <si>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</si>
  <si>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</si>
  <si>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</si>
  <si>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</si>
  <si>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</si>
  <si>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</si>
  <si>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</si>
  <si>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</si>
  <si>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</si>
  <si>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</si>
  <si>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</si>
  <si>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</si>
  <si>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</si>
  <si>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</si>
  <si>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</si>
  <si>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</si>
  <si>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</si>
  <si>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</si>
  <si>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</si>
  <si>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</si>
  <si>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</si>
  <si>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</si>
  <si>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</si>
  <si>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</si>
  <si>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</si>
  <si>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</si>
  <si>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</si>
  <si>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</si>
  <si>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</si>
  <si>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</si>
  <si>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</si>
  <si>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</si>
  <si>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</si>
  <si>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</si>
  <si>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</si>
  <si>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</si>
  <si>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</si>
  <si>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</si>
  <si>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</si>
  <si>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</si>
  <si>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</si>
  <si>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</si>
  <si>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</si>
  <si>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</si>
  <si>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</si>
  <si>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</si>
  <si>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</si>
  <si>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</si>
  <si>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</si>
  <si>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</si>
  <si>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</si>
  <si>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</si>
  <si>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</si>
  <si>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</si>
  <si>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</si>
  <si>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</si>
  <si>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</si>
  <si>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</si>
  <si>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</si>
  <si>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</si>
  <si>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</si>
  <si>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</si>
  <si>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</si>
  <si>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</si>
  <si>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</si>
  <si>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</si>
  <si>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</si>
  <si>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</si>
  <si>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</si>
  <si>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</si>
  <si>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</si>
  <si>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</si>
  <si>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</si>
  <si>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</si>
  <si>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</si>
  <si>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</si>
  <si>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</si>
  <si>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</si>
  <si>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</si>
  <si>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</si>
  <si>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</si>
  <si>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</si>
  <si>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</si>
  <si>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</si>
  <si>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</si>
  <si>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</si>
  <si>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</si>
  <si>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</si>
  <si>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</si>
  <si>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</si>
  <si>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</si>
  <si>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</si>
  <si>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</si>
  <si>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</si>
  <si>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</si>
  <si>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</si>
  <si>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</si>
  <si>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</si>
  <si>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</si>
  <si>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</si>
  <si>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</si>
  <si>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</si>
  <si>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</si>
  <si>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</si>
  <si>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</si>
  <si>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</si>
  <si>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</si>
  <si>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</si>
  <si>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</si>
  <si>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</si>
  <si>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</si>
  <si>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</si>
  <si>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</si>
  <si>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</si>
  <si>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</si>
  <si>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</si>
  <si>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</si>
  <si>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</si>
  <si>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</si>
  <si>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</si>
  <si>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</si>
  <si>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</si>
  <si>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</si>
  <si>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</si>
  <si>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</si>
  <si>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</si>
  <si>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</si>
  <si>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</si>
  <si>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</si>
  <si>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</si>
  <si>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</si>
  <si>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</si>
  <si>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</si>
  <si>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</si>
  <si>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</si>
  <si>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</si>
  <si>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</si>
  <si>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</si>
  <si>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</si>
  <si>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</si>
  <si>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</si>
  <si>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</si>
  <si>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</si>
  <si>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</si>
  <si>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</si>
  <si>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</si>
  <si>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</si>
  <si>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</si>
  <si>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</si>
  <si>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</si>
  <si>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</si>
  <si>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</si>
  <si>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</si>
  <si>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</si>
  <si>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</si>
  <si>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</si>
  <si>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</si>
  <si>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</si>
  <si>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</si>
  <si>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</si>
  <si>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</si>
  <si>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</si>
  <si>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</si>
  <si>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</si>
  <si>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</si>
  <si>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</si>
  <si>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</si>
  <si>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</si>
  <si>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</si>
  <si>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</si>
  <si>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</si>
  <si>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</si>
  <si>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</si>
  <si>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</si>
  <si>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</si>
  <si>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</si>
  <si>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</si>
  <si>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</si>
  <si>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</si>
  <si>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</si>
  <si>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</si>
  <si>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</si>
  <si>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</si>
  <si>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</si>
  <si>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</si>
  <si>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</si>
  <si>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</si>
  <si>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</si>
  <si>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</si>
  <si>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</si>
  <si>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</si>
  <si>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</si>
  <si>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</si>
  <si>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</si>
  <si>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</si>
  <si>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</si>
  <si>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</si>
  <si>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</si>
  <si>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</si>
  <si>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</si>
  <si>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</si>
  <si>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</si>
  <si>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</si>
  <si>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</si>
  <si>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</si>
  <si>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</si>
  <si>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</si>
  <si>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</si>
  <si>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</si>
  <si>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</si>
  <si>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</si>
  <si>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</si>
  <si>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</si>
  <si>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</si>
  <si>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</si>
  <si>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</si>
  <si>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</si>
  <si>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</si>
  <si>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</si>
  <si>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</si>
  <si>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</si>
  <si>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</si>
  <si>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</si>
  <si>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</si>
  <si>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</si>
  <si>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</si>
  <si>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</si>
  <si>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</si>
  <si>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</si>
  <si>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</si>
  <si>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</si>
  <si>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</si>
  <si>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</si>
  <si>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</si>
  <si>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</si>
  <si>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</si>
  <si>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</si>
  <si>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</si>
  <si>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</si>
  <si>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</si>
  <si>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</si>
  <si>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</si>
  <si>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</si>
  <si>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</si>
  <si>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</si>
  <si>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</si>
  <si>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</si>
  <si>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</si>
  <si>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</si>
  <si>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</si>
  <si>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</si>
  <si>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</si>
  <si>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</si>
  <si>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</si>
  <si>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</si>
  <si>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</si>
  <si>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</si>
  <si>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</si>
  <si>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</si>
  <si>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</si>
  <si>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</si>
  <si>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</si>
  <si>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</si>
  <si>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</si>
  <si>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</si>
  <si>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</si>
  <si>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</si>
  <si>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</si>
  <si>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</si>
  <si>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</si>
  <si>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</si>
  <si>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</si>
  <si>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</si>
  <si>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</si>
  <si>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</si>
  <si>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</si>
  <si>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</si>
  <si>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</si>
  <si>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</si>
  <si>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</si>
  <si>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</si>
  <si>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</si>
  <si>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</si>
  <si>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</si>
  <si>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</si>
  <si>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</si>
  <si>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</si>
  <si>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</si>
  <si>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</si>
  <si>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</si>
  <si>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</si>
  <si>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</si>
  <si>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</si>
  <si>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</si>
  <si>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</si>
  <si>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</si>
  <si>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</si>
  <si>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</si>
  <si>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</si>
  <si>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</si>
  <si>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</si>
  <si>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</si>
  <si>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</si>
  <si>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</si>
  <si>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</si>
  <si>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</si>
  <si>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</si>
  <si>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</si>
  <si>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</si>
  <si>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</si>
  <si>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</si>
  <si>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</si>
  <si>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</si>
  <si>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</si>
  <si>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</si>
  <si>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</si>
  <si>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</si>
  <si>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</si>
  <si>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</si>
  <si>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</si>
  <si>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</si>
  <si>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</si>
  <si>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</si>
  <si>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</si>
  <si>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</si>
  <si>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</si>
  <si>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</si>
  <si>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</si>
  <si>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</si>
  <si>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</si>
  <si>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</si>
  <si>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</si>
  <si>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</si>
  <si>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</si>
  <si>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</si>
  <si>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</si>
  <si>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</si>
  <si>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</si>
  <si>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</si>
  <si>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</si>
  <si>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</si>
  <si>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</si>
  <si>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</si>
  <si>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</si>
  <si>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</si>
  <si>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</si>
  <si>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</si>
  <si>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</si>
  <si>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</si>
  <si>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</si>
  <si>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</si>
  <si>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</si>
  <si>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</si>
  <si>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</si>
  <si>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</si>
  <si>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</si>
  <si>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</si>
  <si>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</si>
  <si>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</si>
  <si>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</si>
  <si>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</si>
  <si>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</si>
  <si>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</si>
  <si>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</si>
  <si>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</si>
  <si>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</si>
  <si>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</si>
  <si>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</si>
  <si>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</si>
  <si>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</si>
  <si>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</si>
  <si>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</si>
  <si>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</si>
  <si>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</si>
  <si>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</si>
  <si>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</si>
  <si>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</si>
  <si>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</si>
  <si>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</si>
  <si>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</si>
  <si>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</si>
  <si>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</si>
  <si>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</si>
  <si>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</si>
  <si>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</si>
  <si>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</si>
  <si>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</si>
  <si>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</si>
  <si>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</si>
  <si>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</si>
  <si>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</si>
  <si>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</si>
  <si>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</si>
  <si>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</si>
  <si>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</si>
  <si>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</si>
  <si>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</si>
  <si>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</si>
  <si>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</si>
  <si>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</si>
  <si>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</si>
  <si>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</si>
  <si>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</si>
  <si>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</si>
  <si>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</si>
  <si>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</si>
  <si>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</si>
  <si>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</si>
  <si>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</si>
  <si>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</si>
  <si>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</si>
  <si>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</si>
  <si>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</si>
  <si>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</si>
  <si>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</si>
  <si>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</si>
  <si>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</si>
  <si>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</si>
  <si>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</si>
  <si>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</si>
  <si>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</si>
  <si>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</si>
  <si>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</si>
  <si>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</si>
  <si>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</si>
  <si>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</si>
  <si>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</si>
  <si>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</si>
  <si>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</si>
  <si>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</si>
  <si>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</si>
  <si>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</si>
  <si>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</si>
  <si>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</si>
  <si>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</si>
  <si>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</si>
  <si>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</si>
  <si>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</si>
  <si>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</si>
  <si>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</si>
  <si>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</si>
  <si>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</si>
  <si>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</si>
  <si>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</si>
  <si>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</si>
  <si>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</si>
  <si>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</si>
  <si>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</si>
  <si>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</si>
  <si>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</si>
  <si>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</si>
  <si>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</si>
  <si>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</si>
  <si>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</si>
  <si>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</si>
  <si>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</si>
  <si>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</si>
  <si>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</si>
  <si>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</si>
  <si>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</si>
  <si>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</si>
  <si>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</si>
  <si>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</si>
  <si>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</si>
  <si>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</si>
  <si>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</si>
  <si>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</si>
  <si>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</si>
  <si>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</si>
  <si>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</si>
  <si>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</si>
  <si>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</si>
  <si>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</si>
  <si>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</si>
  <si>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</si>
  <si>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</si>
  <si>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</si>
  <si>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</si>
  <si>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</si>
  <si>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</si>
  <si>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</si>
  <si>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</si>
  <si>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</si>
  <si>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</si>
  <si>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</si>
  <si>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</si>
  <si>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</si>
  <si>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</si>
  <si>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</si>
  <si>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</si>
  <si>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</si>
  <si>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</si>
  <si>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</si>
  <si>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</si>
  <si>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</si>
  <si>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</si>
  <si>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</si>
  <si>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</si>
  <si>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</si>
  <si>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</si>
  <si>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</si>
  <si>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</si>
  <si>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</si>
  <si>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</si>
  <si>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</si>
  <si>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</si>
  <si>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</si>
  <si>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</si>
  <si>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</si>
  <si>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</si>
  <si>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</si>
  <si>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</si>
  <si>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</si>
  <si>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</si>
  <si>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</si>
  <si>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</si>
  <si>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</si>
  <si>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</si>
  <si>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</si>
  <si>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</si>
  <si>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</si>
  <si>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</si>
  <si>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</si>
  <si>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</si>
  <si>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</si>
  <si>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</si>
  <si>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</si>
  <si>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</si>
  <si>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</si>
  <si>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</si>
  <si>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</si>
  <si>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</si>
  <si>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</si>
  <si>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</si>
  <si>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</si>
  <si>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</si>
  <si>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</si>
  <si>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</si>
  <si>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</si>
  <si>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</si>
  <si>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</si>
  <si>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</si>
  <si>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</si>
  <si>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</si>
  <si>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</si>
  <si>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</si>
  <si>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</si>
  <si>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</si>
  <si>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</si>
  <si>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</si>
  <si>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</si>
  <si>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</si>
  <si>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</si>
  <si>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</si>
  <si>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</si>
  <si>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</si>
  <si>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</si>
  <si>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</si>
  <si>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</si>
  <si>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</si>
  <si>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</si>
  <si>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</si>
  <si>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</si>
  <si>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</si>
  <si>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</si>
  <si>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</si>
  <si>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</si>
  <si>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</si>
  <si>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</si>
  <si>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</si>
  <si>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</si>
  <si>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</si>
  <si>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</si>
  <si>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</si>
  <si>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</si>
  <si>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</si>
  <si>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</si>
  <si>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</si>
  <si>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</si>
  <si>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</si>
  <si>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</si>
  <si>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</si>
  <si>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</si>
  <si>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</si>
  <si>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</si>
  <si>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</si>
  <si>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</si>
  <si>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</si>
  <si>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</si>
  <si>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</si>
  <si>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</si>
  <si>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</si>
  <si>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</si>
  <si>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</si>
  <si>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</si>
  <si>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</si>
  <si>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</si>
  <si>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</si>
  <si>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</si>
  <si>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</si>
  <si>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</si>
  <si>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</si>
  <si>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</si>
  <si>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</si>
  <si>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</si>
  <si>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</si>
  <si>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</si>
  <si>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</si>
  <si>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</si>
  <si>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</si>
  <si>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</si>
  <si>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</si>
  <si>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</si>
  <si>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</si>
  <si>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</si>
  <si>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</si>
  <si>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</si>
  <si>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</si>
  <si>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</si>
  <si>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</si>
  <si>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</si>
  <si>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</si>
  <si>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</si>
  <si>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</si>
  <si>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</si>
  <si>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</si>
  <si>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</si>
  <si>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</si>
  <si>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</si>
  <si>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</si>
  <si>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</si>
  <si>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</si>
  <si>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</si>
  <si>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</si>
  <si>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</si>
  <si>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</si>
  <si>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</si>
  <si>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</si>
  <si>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</si>
  <si>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</si>
  <si>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</si>
  <si>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</si>
  <si>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</si>
  <si>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</si>
  <si>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</si>
  <si>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</si>
  <si>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</si>
  <si>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</si>
  <si>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</si>
  <si>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</si>
  <si>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</si>
  <si>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</si>
  <si>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</si>
  <si>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</si>
  <si>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</si>
  <si>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</si>
  <si>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</si>
  <si>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</si>
  <si>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</si>
  <si>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</si>
  <si>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</si>
  <si>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</si>
  <si>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</si>
  <si>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</si>
  <si>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</si>
  <si>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</si>
  <si>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</si>
  <si>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</si>
  <si>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</si>
  <si>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</si>
  <si>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</si>
  <si>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</si>
  <si>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</si>
  <si>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</si>
  <si>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</si>
  <si>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</si>
  <si>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</si>
  <si>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</si>
  <si>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</si>
  <si>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</si>
  <si>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</si>
  <si>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</si>
  <si>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</si>
  <si>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</si>
  <si>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</si>
  <si>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</si>
  <si>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</si>
  <si>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</si>
  <si>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</si>
  <si>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</si>
  <si>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</si>
  <si>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</si>
  <si>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</si>
  <si>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</si>
  <si>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</si>
  <si>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</si>
  <si>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</si>
  <si>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</si>
  <si>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</si>
  <si>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</si>
  <si>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</si>
  <si>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</si>
  <si>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</si>
  <si>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</si>
  <si>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</si>
  <si>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</si>
  <si>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</si>
  <si>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</si>
  <si>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</si>
  <si>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</si>
  <si>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</si>
  <si>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</si>
  <si>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</si>
  <si>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</si>
  <si>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</si>
  <si>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</si>
  <si>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</si>
  <si>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</si>
  <si>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</si>
  <si>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</si>
  <si>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</si>
  <si>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</si>
  <si>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</si>
  <si>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</si>
  <si>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</si>
  <si>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</si>
  <si>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</si>
  <si>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</si>
  <si>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</si>
  <si>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</si>
  <si>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</si>
  <si>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</si>
  <si>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</si>
  <si>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</si>
  <si>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</si>
  <si>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</si>
  <si>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</si>
  <si>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</si>
  <si>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</si>
  <si>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</si>
  <si>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</si>
  <si>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</si>
  <si>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</si>
  <si>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</si>
  <si>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</si>
  <si>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</si>
  <si>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</si>
  <si>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</si>
  <si>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</si>
  <si>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</si>
  <si>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</si>
  <si>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</si>
  <si>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</si>
  <si>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</si>
  <si>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</si>
  <si>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</si>
  <si>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</si>
  <si>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</si>
  <si>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</si>
  <si>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</si>
  <si>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</si>
  <si>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</si>
  <si>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</si>
  <si>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</si>
  <si>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</si>
  <si>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</si>
  <si>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</si>
  <si>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</si>
  <si>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</si>
  <si>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</si>
  <si>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</si>
  <si>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</si>
  <si>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</si>
  <si>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</si>
  <si>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</si>
  <si>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</si>
  <si>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</si>
  <si>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</si>
  <si>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</si>
  <si>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</si>
  <si>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</si>
  <si>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</si>
  <si>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</si>
  <si>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</si>
  <si>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</si>
  <si>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</si>
  <si>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</si>
  <si>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</si>
  <si>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</si>
  <si>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</si>
  <si>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</si>
  <si>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</si>
  <si>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</si>
  <si>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</si>
  <si>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</si>
  <si>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</si>
  <si>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</si>
  <si>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</si>
  <si>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</si>
  <si>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</si>
  <si>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</si>
  <si>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</si>
  <si>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</si>
  <si>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</si>
  <si>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</si>
  <si>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</si>
  <si>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</si>
  <si>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</si>
  <si>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</si>
  <si>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</si>
  <si>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</si>
  <si>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</si>
  <si>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</si>
  <si>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</si>
  <si>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</si>
  <si>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</si>
  <si>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</si>
  <si>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</si>
  <si>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</si>
  <si>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</si>
  <si>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</si>
  <si>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</si>
  <si>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</si>
  <si>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</si>
  <si>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</si>
  <si>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</si>
  <si>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</si>
  <si>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</si>
  <si>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</si>
  <si>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</si>
  <si>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</si>
  <si>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</si>
  <si>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</si>
  <si>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</si>
  <si>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</si>
  <si>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</si>
  <si>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</si>
  <si>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</si>
  <si>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</si>
  <si>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</si>
  <si>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</si>
  <si>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</si>
  <si>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</si>
  <si>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</si>
  <si>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</si>
  <si>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</si>
  <si>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</si>
  <si>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</si>
  <si>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</si>
  <si>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</si>
  <si>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</si>
  <si>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</si>
  <si>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</si>
  <si>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</si>
  <si>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</si>
  <si>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</si>
  <si>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</si>
  <si>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</si>
  <si>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</si>
  <si>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</si>
  <si>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</si>
  <si>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</si>
  <si>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</si>
  <si>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</si>
  <si>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</si>
  <si>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</si>
  <si>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</si>
  <si>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</si>
  <si>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</si>
  <si>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</si>
  <si>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</si>
  <si>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</si>
  <si>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</si>
  <si>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</si>
  <si>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</si>
  <si>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</si>
  <si>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</si>
  <si>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</si>
  <si>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</si>
  <si>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</si>
  <si>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</si>
  <si>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</si>
  <si>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</si>
  <si>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</si>
  <si>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</si>
  <si>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</si>
  <si>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</si>
  <si>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</si>
  <si>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</si>
  <si>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</si>
  <si>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</si>
  <si>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</si>
  <si>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</si>
  <si>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</si>
  <si>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</si>
  <si>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</si>
  <si>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</si>
  <si>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</si>
  <si>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</si>
  <si>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</si>
  <si>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</si>
  <si>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</si>
  <si>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</si>
  <si>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</si>
  <si>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</si>
  <si>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</si>
  <si>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</si>
  <si>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</si>
  <si>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</si>
  <si>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</si>
  <si>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</si>
  <si>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</si>
  <si>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</si>
  <si>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</si>
  <si>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</si>
  <si>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</si>
  <si>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</si>
  <si>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</si>
  <si>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</si>
  <si>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</si>
  <si>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</si>
  <si>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</si>
  <si>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</si>
  <si>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</si>
  <si>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</si>
  <si>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</si>
  <si>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</si>
  <si>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</si>
  <si>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</si>
  <si>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</si>
  <si>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</si>
  <si>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</si>
  <si>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</si>
  <si>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</si>
  <si>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</si>
  <si>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</si>
  <si>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</si>
  <si>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</si>
  <si>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</si>
  <si>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</si>
  <si>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</si>
  <si>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</si>
  <si>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</si>
  <si>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</si>
  <si>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</si>
  <si>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</si>
  <si>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</si>
  <si>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</si>
  <si>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</si>
  <si>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</si>
  <si>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</si>
  <si>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</si>
  <si>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</si>
  <si>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</si>
  <si>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</si>
  <si>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</si>
  <si>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</si>
  <si>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</si>
  <si>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</si>
  <si>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</si>
  <si>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</si>
  <si>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</si>
  <si>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</si>
  <si>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</si>
  <si>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</si>
  <si>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</si>
  <si>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</si>
  <si>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</si>
  <si>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</si>
  <si>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</si>
  <si>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</si>
  <si>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</si>
  <si>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</si>
  <si>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</si>
  <si>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</si>
  <si>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</si>
  <si>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</si>
  <si>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</si>
  <si>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</si>
  <si>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</si>
  <si>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</si>
  <si>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</si>
  <si>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</si>
  <si>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</si>
  <si>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</si>
  <si>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</si>
  <si>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</si>
  <si>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</si>
  <si>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</si>
  <si>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</si>
  <si>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</si>
  <si>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</si>
  <si>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</si>
  <si>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</si>
  <si>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</si>
  <si>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</si>
  <si>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</si>
  <si>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</si>
  <si>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</si>
  <si>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</si>
  <si>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</si>
  <si>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</si>
  <si>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</si>
  <si>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</si>
  <si>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</si>
  <si>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</si>
  <si>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</si>
  <si>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</si>
  <si>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</si>
  <si>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</si>
  <si>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</si>
  <si>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</si>
  <si>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</si>
  <si>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</si>
  <si>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</si>
  <si>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</si>
  <si>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</si>
  <si>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</si>
  <si>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</si>
  <si>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</si>
  <si>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</si>
  <si>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</si>
  <si>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</si>
  <si>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</si>
  <si>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</si>
  <si>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</si>
  <si>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</si>
  <si>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</si>
  <si>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</si>
  <si>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</si>
  <si>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</si>
  <si>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</si>
  <si>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</si>
  <si>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</si>
  <si>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</si>
  <si>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</si>
  <si>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</si>
  <si>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</si>
  <si>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</si>
  <si>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</si>
  <si>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</si>
  <si>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</si>
  <si>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</si>
  <si>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</si>
  <si>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</si>
  <si>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</si>
  <si>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</si>
  <si>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</si>
  <si>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</si>
  <si>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</si>
  <si>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</si>
  <si>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</si>
  <si>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</si>
  <si>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</si>
  <si>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</si>
  <si>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</si>
  <si>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</si>
  <si>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</si>
  <si>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</si>
  <si>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</si>
  <si>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</si>
  <si>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</si>
  <si>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</si>
  <si>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</si>
  <si>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</si>
  <si>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</si>
  <si>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</si>
  <si>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</si>
  <si>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</si>
  <si>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</si>
  <si>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</si>
  <si>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</si>
  <si>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</si>
  <si>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</si>
  <si>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</si>
  <si>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</si>
  <si>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</si>
  <si>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</si>
  <si>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</si>
  <si>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</si>
  <si>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</si>
  <si>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</si>
  <si>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</si>
  <si>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</si>
  <si>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</si>
  <si>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</si>
  <si>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</si>
  <si>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</si>
  <si>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</si>
  <si>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</si>
  <si>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</si>
  <si>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</si>
  <si>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</si>
  <si>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</si>
  <si>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</si>
  <si>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</si>
  <si>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</si>
  <si>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</si>
  <si>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</si>
  <si>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</si>
  <si>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</si>
  <si>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</si>
  <si>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</si>
  <si>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</si>
  <si>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</si>
  <si>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</si>
  <si>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</si>
  <si>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</si>
  <si>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</si>
  <si>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</si>
  <si>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</si>
  <si>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</si>
  <si>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</si>
  <si>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</si>
  <si>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</si>
  <si>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</si>
  <si>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</si>
  <si>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</si>
  <si>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</si>
  <si>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</si>
  <si>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</si>
  <si>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</si>
  <si>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</si>
  <si>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</si>
  <si>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</si>
  <si>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</si>
  <si>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</si>
  <si>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</si>
  <si>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</si>
  <si>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</si>
  <si>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</si>
  <si>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</si>
  <si>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</si>
  <si>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</si>
  <si>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</si>
  <si>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</si>
  <si>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</si>
  <si>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</si>
  <si>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</si>
  <si>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</si>
  <si>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</si>
  <si>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</si>
  <si>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</si>
  <si>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</si>
  <si>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</si>
  <si>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</si>
  <si>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</si>
  <si>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</si>
  <si>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</si>
  <si>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</si>
  <si>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</si>
  <si>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</si>
  <si>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</si>
  <si>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</si>
  <si>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</si>
  <si>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</si>
  <si>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</si>
  <si>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</si>
  <si>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</si>
  <si>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</si>
  <si>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</si>
  <si>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</si>
  <si>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</si>
  <si>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</si>
  <si>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</si>
  <si>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</si>
  <si>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</si>
  <si>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</si>
  <si>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</si>
  <si>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</si>
  <si>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</si>
  <si>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</si>
  <si>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</si>
  <si>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</si>
  <si>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</si>
  <si>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</si>
  <si>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</si>
  <si>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</si>
  <si>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</si>
  <si>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</si>
  <si>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</si>
  <si>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</si>
  <si>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</si>
  <si>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</si>
  <si>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</si>
  <si>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</si>
  <si>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</si>
  <si>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</si>
  <si>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</si>
  <si>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</si>
  <si>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</si>
  <si>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</si>
  <si>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</si>
  <si>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</si>
  <si>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</si>
  <si>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</si>
  <si>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</si>
  <si>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</si>
  <si>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</si>
  <si>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</si>
  <si>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</si>
  <si>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</si>
  <si>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</si>
  <si>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</si>
  <si>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</si>
  <si>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</si>
  <si>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</si>
  <si>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</si>
  <si>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</si>
  <si>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</si>
  <si>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</si>
  <si>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</si>
  <si>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</si>
  <si>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</si>
  <si>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</si>
  <si>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</si>
  <si>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</si>
  <si>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</si>
  <si>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</si>
  <si>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</si>
  <si>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</si>
  <si>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</si>
  <si>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</si>
  <si>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</si>
  <si>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</si>
  <si>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</si>
  <si>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</si>
  <si>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</si>
  <si>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</si>
  <si>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</si>
  <si>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</si>
  <si>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</si>
  <si>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</si>
  <si>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</si>
  <si>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</si>
  <si>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</si>
  <si>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</si>
  <si>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</si>
  <si>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</si>
  <si>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</si>
  <si>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</si>
  <si>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</si>
  <si>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</si>
  <si>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</si>
  <si>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</si>
  <si>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</si>
  <si>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</si>
  <si>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</si>
  <si>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</si>
  <si>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</si>
  <si>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</si>
  <si>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</si>
  <si>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</si>
  <si>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</si>
  <si>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</si>
  <si>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</si>
  <si>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</si>
  <si>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</si>
  <si>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</si>
  <si>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</si>
  <si>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</si>
  <si>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</si>
  <si>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</si>
  <si>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</si>
  <si>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</si>
  <si>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</si>
  <si>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</si>
  <si>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</si>
  <si>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</si>
  <si>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</si>
  <si>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</si>
  <si>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</si>
  <si>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</si>
  <si>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</si>
  <si>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</si>
  <si>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</si>
  <si>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</si>
  <si>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</si>
  <si>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</si>
  <si>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</si>
  <si>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</si>
  <si>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</si>
  <si>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</si>
  <si>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</si>
  <si>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</si>
  <si>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</si>
  <si>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</si>
  <si>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</si>
  <si>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</si>
  <si>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</si>
  <si>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</si>
  <si>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</si>
  <si>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</si>
  <si>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</si>
  <si>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</si>
  <si>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</si>
  <si>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</si>
  <si>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</si>
  <si>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</si>
  <si>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</si>
  <si>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</si>
  <si>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</si>
  <si>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</si>
  <si>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</si>
  <si>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</si>
  <si>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</si>
  <si>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</si>
  <si>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</si>
  <si>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</si>
  <si>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</si>
  <si>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</si>
  <si>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</si>
  <si>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</si>
  <si>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</si>
  <si>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</si>
  <si>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</si>
  <si>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</si>
  <si>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</si>
  <si>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</si>
  <si>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</si>
  <si>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</si>
  <si>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</si>
  <si>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</si>
  <si>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</si>
  <si>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</si>
  <si>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</si>
  <si>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</si>
  <si>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</si>
  <si>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</si>
  <si>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</si>
  <si>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</si>
  <si>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</si>
  <si>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</si>
  <si>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</si>
  <si>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</si>
  <si>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</si>
  <si>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</si>
  <si>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</si>
  <si>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</si>
  <si>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</si>
  <si>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</si>
  <si>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</si>
  <si>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</si>
  <si>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</si>
  <si>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</si>
  <si>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</si>
  <si>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</si>
  <si>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</si>
  <si>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</si>
  <si>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</si>
  <si>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</si>
  <si>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</si>
  <si>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</si>
  <si>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</si>
  <si>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</si>
  <si>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</si>
  <si>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</si>
  <si>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</si>
  <si>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</si>
  <si>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</si>
  <si>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</si>
  <si>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</si>
  <si>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</si>
  <si>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</si>
  <si>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</si>
  <si>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</si>
  <si>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</si>
  <si>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</si>
  <si>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</si>
  <si>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</si>
  <si>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</si>
  <si>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</si>
  <si>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</si>
  <si>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</si>
  <si>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</si>
  <si>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</si>
  <si>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</si>
  <si>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</si>
  <si>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</si>
  <si>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</si>
  <si>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</si>
  <si>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</si>
  <si>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</si>
  <si>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</si>
  <si>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</si>
  <si>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</si>
  <si>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</si>
  <si>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</si>
  <si>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</si>
  <si>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</si>
  <si>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</si>
  <si>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</si>
  <si>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</si>
  <si>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</si>
  <si>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</si>
  <si>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</si>
  <si>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</si>
  <si>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</si>
  <si>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</si>
  <si>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</si>
  <si>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</si>
  <si>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</si>
  <si>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</si>
  <si>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</si>
  <si>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</si>
  <si>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</si>
  <si>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</si>
  <si>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</si>
  <si>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</si>
  <si>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</si>
  <si>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</si>
  <si>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</si>
  <si>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</si>
  <si>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</si>
  <si>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</si>
  <si>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</si>
  <si>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</si>
  <si>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</si>
  <si>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</si>
  <si>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</si>
  <si>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</si>
  <si>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</si>
  <si>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</si>
  <si>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</si>
  <si>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</si>
  <si>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</si>
  <si>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</si>
  <si>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</si>
  <si>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</si>
  <si>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</si>
  <si>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</si>
  <si>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</si>
  <si>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</si>
  <si>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</si>
  <si>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</si>
  <si>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</si>
  <si>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</si>
  <si>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</si>
  <si>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</si>
  <si>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</si>
  <si>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</si>
  <si>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</si>
  <si>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</si>
  <si>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</si>
  <si>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</si>
  <si>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</si>
  <si>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</si>
  <si>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</si>
  <si>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</si>
  <si>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</si>
  <si>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</si>
  <si>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</si>
  <si>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</si>
  <si>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</si>
  <si>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</si>
  <si>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</si>
  <si>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</si>
  <si>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</si>
  <si>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</si>
  <si>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</si>
  <si>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</si>
  <si>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</si>
  <si>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</si>
  <si>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</si>
  <si>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</si>
  <si>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</si>
  <si>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</si>
  <si>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</si>
  <si>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</si>
  <si>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</si>
  <si>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</si>
  <si>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</si>
  <si>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</si>
  <si>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</si>
  <si>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</si>
  <si>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</si>
  <si>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</si>
  <si>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</si>
  <si>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</si>
  <si>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</si>
  <si>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</si>
  <si>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</si>
  <si>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</si>
  <si>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</si>
  <si>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</si>
  <si>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</si>
  <si>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</si>
  <si>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</si>
  <si>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</si>
  <si>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</si>
  <si>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</si>
  <si>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</si>
  <si>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</si>
  <si>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</si>
  <si>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</si>
  <si>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</si>
  <si>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</si>
  <si>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</si>
  <si>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</si>
  <si>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</si>
  <si>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</si>
  <si>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</si>
  <si>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</si>
  <si>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</si>
  <si>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</si>
  <si>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</si>
  <si>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</si>
  <si>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</si>
  <si>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</si>
  <si>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</si>
  <si>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</si>
  <si>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</si>
  <si>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</si>
  <si>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</si>
  <si>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</si>
  <si>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</si>
  <si>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</si>
  <si>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</si>
  <si>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</si>
  <si>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</si>
  <si>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</si>
  <si>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</si>
  <si>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</si>
  <si>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</si>
  <si>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</si>
  <si>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</si>
  <si>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</si>
  <si>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</si>
  <si>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</si>
  <si>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</si>
  <si>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</si>
  <si>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</si>
  <si>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</si>
  <si>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</si>
  <si>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</si>
  <si>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</si>
  <si>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</si>
  <si>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</si>
  <si>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</si>
  <si>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</si>
  <si>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</si>
  <si>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</si>
  <si>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</si>
  <si>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</si>
  <si>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</si>
  <si>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</si>
  <si>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</si>
  <si>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</si>
  <si>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</si>
  <si>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</si>
  <si>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</si>
  <si>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</si>
  <si>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</si>
  <si>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</si>
  <si>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</si>
  <si>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</si>
  <si>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</si>
  <si>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</si>
  <si>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</si>
  <si>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</si>
  <si>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</si>
  <si>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</si>
  <si>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</si>
  <si>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</si>
  <si>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</si>
  <si>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</si>
  <si>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</si>
  <si>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</si>
  <si>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</si>
  <si>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</si>
  <si>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</si>
  <si>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</si>
  <si>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</si>
  <si>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</si>
  <si>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</si>
  <si>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</si>
  <si>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</si>
  <si>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</si>
  <si>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</si>
  <si>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</si>
  <si>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</si>
  <si>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</si>
  <si>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</si>
  <si>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</si>
  <si>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</si>
  <si>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</si>
  <si>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</si>
  <si>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</si>
  <si>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</si>
  <si>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</si>
  <si>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</si>
  <si>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</si>
  <si>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</si>
  <si>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</si>
  <si>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</si>
  <si>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</si>
  <si>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</si>
  <si>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</si>
  <si>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</si>
  <si>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</si>
  <si>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</si>
  <si>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</si>
  <si>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</si>
  <si>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</si>
  <si>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</si>
  <si>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</si>
  <si>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</si>
  <si>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</si>
  <si>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</si>
  <si>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</si>
  <si>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</si>
  <si>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</si>
  <si>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</si>
  <si>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</si>
  <si>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</si>
  <si>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</si>
  <si>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</si>
  <si>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</si>
  <si>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</si>
  <si>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</si>
  <si>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</si>
  <si>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</si>
  <si>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</si>
  <si>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</si>
  <si>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</si>
  <si>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</si>
  <si>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</si>
  <si>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</si>
  <si>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</si>
  <si>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</si>
  <si>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</si>
  <si>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</si>
  <si>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</si>
  <si>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</si>
  <si>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</si>
  <si>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</si>
  <si>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</si>
  <si>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</si>
  <si>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</si>
  <si>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</si>
  <si>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</si>
  <si>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</si>
  <si>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</si>
  <si>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</si>
  <si>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</si>
  <si>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</si>
  <si>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</si>
  <si>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</si>
  <si>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</si>
  <si>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</si>
  <si>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</si>
  <si>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</si>
  <si>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</si>
  <si>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</si>
  <si>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</si>
  <si>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</si>
  <si>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</si>
  <si>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</si>
  <si>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</si>
  <si>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</si>
  <si>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</si>
  <si>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</si>
  <si>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</si>
  <si>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</si>
  <si>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</si>
  <si>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</si>
  <si>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</si>
  <si>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</si>
  <si>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</si>
  <si>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</si>
  <si>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</si>
  <si>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</si>
  <si>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</si>
  <si>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</si>
  <si>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</si>
  <si>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</si>
  <si>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</si>
  <si>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</si>
  <si>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</si>
  <si>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</si>
  <si>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</si>
  <si>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</si>
  <si>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</si>
  <si>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</si>
  <si>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</si>
  <si>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</si>
  <si>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</si>
  <si>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</si>
  <si>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</si>
  <si>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</si>
  <si>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</si>
  <si>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</si>
  <si>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</si>
  <si>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</si>
  <si>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</si>
  <si>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</si>
  <si>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</si>
  <si>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</si>
  <si>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</si>
  <si>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</si>
  <si>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</si>
  <si>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</si>
  <si>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</si>
  <si>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</si>
  <si>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</si>
  <si>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</si>
  <si>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</si>
  <si>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</si>
  <si>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</si>
  <si>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</si>
  <si>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</si>
  <si>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</si>
  <si>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</si>
  <si>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</si>
  <si>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</si>
  <si>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</si>
  <si>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</si>
  <si>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</si>
  <si>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</si>
  <si>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</si>
  <si>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</si>
  <si>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</si>
  <si>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</si>
  <si>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</si>
  <si>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</si>
  <si>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</si>
  <si>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</si>
  <si>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</si>
  <si>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</si>
  <si>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</si>
  <si>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</si>
  <si>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</si>
  <si>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</si>
  <si>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</si>
  <si>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</si>
  <si>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</si>
  <si>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</si>
  <si>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</si>
  <si>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</si>
  <si>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</si>
  <si>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</si>
  <si>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</si>
  <si>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</si>
  <si>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</si>
  <si>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</si>
  <si>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</si>
  <si>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</si>
  <si>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</si>
  <si>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</si>
  <si>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</si>
  <si>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</si>
  <si>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</si>
  <si>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</si>
  <si>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</si>
  <si>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</si>
  <si>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</si>
  <si>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</si>
  <si>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</si>
  <si>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</si>
  <si>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</si>
  <si>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</si>
  <si>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</si>
  <si>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</si>
  <si>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</si>
  <si>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</si>
  <si>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</si>
  <si>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</si>
  <si>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</si>
  <si>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</si>
  <si>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</si>
  <si>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</si>
  <si>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</si>
  <si>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</si>
  <si>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</si>
  <si>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</si>
  <si>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</si>
  <si>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</si>
  <si>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</si>
  <si>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</si>
  <si>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</si>
  <si>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</si>
  <si>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</si>
  <si>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</si>
  <si>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</si>
  <si>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</si>
  <si>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</si>
  <si>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</si>
  <si>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</si>
  <si>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</si>
  <si>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</si>
  <si>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</si>
  <si>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</si>
  <si>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</si>
  <si>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</si>
  <si>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</si>
  <si>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</si>
  <si>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</si>
  <si>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</si>
  <si>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</si>
  <si>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</si>
  <si>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</si>
  <si>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</si>
  <si>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</si>
  <si>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</si>
  <si>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</si>
  <si>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</si>
  <si>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</si>
  <si>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</si>
  <si>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</si>
  <si>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</si>
  <si>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</si>
  <si>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</si>
  <si>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</si>
  <si>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</si>
  <si>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</si>
  <si>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</si>
  <si>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</si>
  <si>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</si>
  <si>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</si>
  <si>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</si>
  <si>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</si>
  <si>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</si>
  <si>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</si>
  <si>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</si>
  <si>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</si>
  <si>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</si>
  <si>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</si>
  <si>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</si>
  <si>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</si>
  <si>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</si>
  <si>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</si>
  <si>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</si>
  <si>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</si>
  <si>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</si>
  <si>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</si>
  <si>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</si>
  <si>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</si>
  <si>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</si>
  <si>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</si>
  <si>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</si>
  <si>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</si>
  <si>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</si>
  <si>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</si>
  <si>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</si>
  <si>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</si>
  <si>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</si>
  <si>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</si>
  <si>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</si>
  <si>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</si>
  <si>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</si>
  <si>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</si>
  <si>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</si>
  <si>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</si>
  <si>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</si>
  <si>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</si>
  <si>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</si>
  <si>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</si>
  <si>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</si>
  <si>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</si>
  <si>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</si>
  <si>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</si>
  <si>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</si>
  <si>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</si>
  <si>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</si>
  <si>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</si>
  <si>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</si>
  <si>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</si>
  <si>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</si>
  <si>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</si>
  <si>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</si>
  <si>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</si>
  <si>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</si>
  <si>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</si>
  <si>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</si>
  <si>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</si>
  <si>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</si>
  <si>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</si>
  <si>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</si>
  <si>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</si>
  <si>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</si>
  <si>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</si>
  <si>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</si>
  <si>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</si>
  <si>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</si>
  <si>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</si>
  <si>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</si>
  <si>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</si>
  <si>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</si>
  <si>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</si>
  <si>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</si>
  <si>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</si>
  <si>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</si>
  <si>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</si>
  <si>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</si>
  <si>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</si>
  <si>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</si>
  <si>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</si>
  <si>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</si>
  <si>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</si>
  <si>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</si>
  <si>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</si>
  <si>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</si>
  <si>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</si>
  <si>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</si>
  <si>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</si>
  <si>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</si>
  <si>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</si>
  <si>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</si>
  <si>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</si>
  <si>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</si>
  <si>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</si>
  <si>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</si>
  <si>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</si>
  <si>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</si>
  <si>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</si>
  <si>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</si>
  <si>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</si>
  <si>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</si>
  <si>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</si>
  <si>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</si>
  <si>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</si>
  <si>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</si>
  <si>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</si>
  <si>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</si>
  <si>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</si>
  <si>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</si>
  <si>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</si>
  <si>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</si>
  <si>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</si>
  <si>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</si>
  <si>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</si>
  <si>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</si>
  <si>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</si>
  <si>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</si>
  <si>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</si>
  <si>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</si>
  <si>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</si>
  <si>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</si>
  <si>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</si>
  <si>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</si>
  <si>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</si>
  <si>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</si>
  <si>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</si>
  <si>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</si>
  <si>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</si>
  <si>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</si>
  <si>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</si>
  <si>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</si>
  <si>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</si>
  <si>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</si>
  <si>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</si>
  <si>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</si>
  <si>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</si>
  <si>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</si>
  <si>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</si>
  <si>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</si>
  <si>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</si>
  <si>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</si>
  <si>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</si>
  <si>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</si>
  <si>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</si>
  <si>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</si>
  <si>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</si>
  <si>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</si>
  <si>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</si>
  <si>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</si>
  <si>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</si>
  <si>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</si>
  <si>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</si>
  <si>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</si>
  <si>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</si>
  <si>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</si>
  <si>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</si>
  <si>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</si>
  <si>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</si>
  <si>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</si>
  <si>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</si>
  <si>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</si>
  <si>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</si>
  <si>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</si>
  <si>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</si>
  <si>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</si>
  <si>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</si>
  <si>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</si>
  <si>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</si>
  <si>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</si>
  <si>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</si>
  <si>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</si>
  <si>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</si>
  <si>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</si>
  <si>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</si>
  <si>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</si>
  <si>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</si>
  <si>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</si>
  <si>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</si>
  <si>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</si>
  <si>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</si>
  <si>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</si>
  <si>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</si>
  <si>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</si>
  <si>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</si>
  <si>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</si>
  <si>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</si>
  <si>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</si>
  <si>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</si>
  <si>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</si>
  <si>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</si>
  <si>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</si>
  <si>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</si>
  <si>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</si>
  <si>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</si>
  <si>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</si>
  <si>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</si>
  <si>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</si>
  <si>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</si>
  <si>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</si>
  <si>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</si>
  <si>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</si>
  <si>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</si>
  <si>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</si>
  <si>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</si>
  <si>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</si>
  <si>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</si>
  <si>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</si>
  <si>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</si>
  <si>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</si>
  <si>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</si>
  <si>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</si>
  <si>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</si>
  <si>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</si>
  <si>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</si>
  <si>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</si>
  <si>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</si>
  <si>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</si>
  <si>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</si>
  <si>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</si>
  <si>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</si>
  <si>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</si>
  <si>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</si>
  <si>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</si>
  <si>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</si>
  <si>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</si>
  <si>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</si>
  <si>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</si>
  <si>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</si>
  <si>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</si>
  <si>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</si>
  <si>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</si>
  <si>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</si>
  <si>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</si>
  <si>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</si>
  <si>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</si>
  <si>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</si>
  <si>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</si>
  <si>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</si>
  <si>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</si>
  <si>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</si>
  <si>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</si>
  <si>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</si>
  <si>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</si>
  <si>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</si>
  <si>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</si>
  <si>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</si>
  <si>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</si>
  <si>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</si>
  <si>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</si>
  <si>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</si>
  <si>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</si>
  <si>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</si>
  <si>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</si>
  <si>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</si>
  <si>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</si>
  <si>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</si>
  <si>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</si>
  <si>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</si>
  <si>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</si>
  <si>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</si>
  <si>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</si>
  <si>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</si>
  <si>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</si>
  <si>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</si>
  <si>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</si>
  <si>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</si>
  <si>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</si>
  <si>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</si>
  <si>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</si>
  <si>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</si>
  <si>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</si>
  <si>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</si>
  <si>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</si>
  <si>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</si>
  <si>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</si>
  <si>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</si>
  <si>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</si>
  <si>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</si>
  <si>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</si>
  <si>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</si>
  <si>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</si>
  <si>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</si>
  <si>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</si>
  <si>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</si>
  <si>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</si>
  <si>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</si>
  <si>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</si>
  <si>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</si>
  <si>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</si>
  <si>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</si>
  <si>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</si>
  <si>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</si>
  <si>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</si>
  <si>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</si>
  <si>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</si>
  <si>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</si>
  <si>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</si>
  <si>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</si>
  <si>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</si>
  <si>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</si>
  <si>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</si>
  <si>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</si>
  <si>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</si>
  <si>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</si>
  <si>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</si>
  <si>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</si>
  <si>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</si>
  <si>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</si>
  <si>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</si>
  <si>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</si>
  <si>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</si>
  <si>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</si>
  <si>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</si>
  <si>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</si>
  <si>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</si>
  <si>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</si>
  <si>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</si>
  <si>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</si>
  <si>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</si>
  <si>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</si>
  <si>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</si>
  <si>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</si>
  <si>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</si>
  <si>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</si>
  <si>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</si>
  <si>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</si>
  <si>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</si>
  <si>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</si>
  <si>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</si>
  <si>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</si>
  <si>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</si>
  <si>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</si>
  <si>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</si>
  <si>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</si>
  <si>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</si>
  <si>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</si>
  <si>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</si>
  <si>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</si>
  <si>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</si>
  <si>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</si>
  <si>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</si>
  <si>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</si>
  <si>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</si>
  <si>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</si>
  <si>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</si>
  <si>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</si>
  <si>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</si>
  <si>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</si>
  <si>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</si>
  <si>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</si>
  <si>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</si>
  <si>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</si>
  <si>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</si>
  <si>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</si>
  <si>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</si>
  <si>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</si>
  <si>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</si>
  <si>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</si>
  <si>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</si>
  <si>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</si>
  <si>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</si>
  <si>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</si>
  <si>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</si>
  <si>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</si>
  <si>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</si>
  <si>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</si>
  <si>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</si>
  <si>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</si>
  <si>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</si>
  <si>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</si>
  <si>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</si>
  <si>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</si>
  <si>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</si>
  <si>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</si>
  <si>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</si>
  <si>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</si>
  <si>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</si>
  <si>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</si>
  <si>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</si>
  <si>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</si>
  <si>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</si>
  <si>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</si>
  <si>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</si>
  <si>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</si>
  <si>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</si>
  <si>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</si>
  <si>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</si>
  <si>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</si>
  <si>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</si>
  <si>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</si>
  <si>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</si>
  <si>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</si>
  <si>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</si>
  <si>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</si>
  <si>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</si>
  <si>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</si>
  <si>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</si>
  <si>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</si>
  <si>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</si>
  <si>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</si>
  <si>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</si>
  <si>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</si>
  <si>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</si>
  <si>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</si>
  <si>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</si>
  <si>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</si>
  <si>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</si>
  <si>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</si>
  <si>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</si>
  <si>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</si>
  <si>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</si>
  <si>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</si>
  <si>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</si>
  <si>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</si>
  <si>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</si>
  <si>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</si>
  <si>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</si>
  <si>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</si>
  <si>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</si>
  <si>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</si>
  <si>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</si>
  <si>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</si>
  <si>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</si>
  <si>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</si>
  <si>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</si>
  <si>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</si>
  <si>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</si>
  <si>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</si>
  <si>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</si>
  <si>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</si>
  <si>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</si>
  <si>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</si>
  <si>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</si>
  <si>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</si>
  <si>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</si>
  <si>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</si>
  <si>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</si>
  <si>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</si>
  <si>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</si>
  <si>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</si>
  <si>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</si>
  <si>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</si>
  <si>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</si>
  <si>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</si>
  <si>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</si>
  <si>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</si>
  <si>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</si>
  <si>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</si>
  <si>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</si>
  <si>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</si>
  <si>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</si>
  <si>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</si>
  <si>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</si>
  <si>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</si>
  <si>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</si>
  <si>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</si>
  <si>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</si>
  <si>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</si>
  <si>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</si>
  <si>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</si>
  <si>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</si>
  <si>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</si>
  <si>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</si>
  <si>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</si>
  <si>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</si>
  <si>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</si>
  <si>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</si>
  <si>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</si>
  <si>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</si>
  <si>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</si>
  <si>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</si>
  <si>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</si>
  <si>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</si>
  <si>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</si>
  <si>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</si>
  <si>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</si>
  <si>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</si>
  <si>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</si>
  <si>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</si>
  <si>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</si>
  <si>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</si>
  <si>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</si>
  <si>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</si>
  <si>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</si>
  <si>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</si>
  <si>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</si>
  <si>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</si>
  <si>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</si>
  <si>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</si>
  <si>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</si>
  <si>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</si>
  <si>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</si>
  <si>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</si>
  <si>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</si>
  <si>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</si>
  <si>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</si>
  <si>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</si>
  <si>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</si>
  <si>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</si>
  <si>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</si>
  <si>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</si>
  <si>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</si>
  <si>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</si>
  <si>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</si>
  <si>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</si>
  <si>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</si>
  <si>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</si>
  <si>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</si>
  <si>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</si>
  <si>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</si>
  <si>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</si>
  <si>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</si>
  <si>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</si>
  <si>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</si>
  <si>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</si>
  <si>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</si>
  <si>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</si>
  <si>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</si>
  <si>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</si>
  <si>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</si>
  <si>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</si>
  <si>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</si>
  <si>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</si>
  <si>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</si>
  <si>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</si>
  <si>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</si>
  <si>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</si>
  <si>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</si>
  <si>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</si>
  <si>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</si>
  <si>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</si>
  <si>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</si>
  <si>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</si>
  <si>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</si>
  <si>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</si>
  <si>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</si>
  <si>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</si>
  <si>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</si>
  <si>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</si>
  <si>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</si>
  <si>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</si>
  <si>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</si>
  <si>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</si>
  <si>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</si>
  <si>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</si>
  <si>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</si>
  <si>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</si>
  <si>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</si>
  <si>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</si>
  <si>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</si>
  <si>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</si>
  <si>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</si>
  <si>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</si>
  <si>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</si>
  <si>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</si>
  <si>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</si>
  <si>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</si>
  <si>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</si>
  <si>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</si>
  <si>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</si>
  <si>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</si>
  <si>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</si>
  <si>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</si>
  <si>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</si>
  <si>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</si>
  <si>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</si>
  <si>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</si>
  <si>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</si>
  <si>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</si>
  <si>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</si>
  <si>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</si>
  <si>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</si>
  <si>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</si>
  <si>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</si>
  <si>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</si>
  <si>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</si>
  <si>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</si>
  <si>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</si>
  <si>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</si>
  <si>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</si>
  <si>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</si>
  <si>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</si>
  <si>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</si>
  <si>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</si>
  <si>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</si>
  <si>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</si>
  <si>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</si>
  <si>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</si>
  <si>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</si>
  <si>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</si>
  <si>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</si>
  <si>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</si>
  <si>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</si>
  <si>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</si>
  <si>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</si>
  <si>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</si>
  <si>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</si>
  <si>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</si>
  <si>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</si>
  <si>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</si>
  <si>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</si>
  <si>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</si>
  <si>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</si>
  <si>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</si>
  <si>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</si>
  <si>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</si>
  <si>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</si>
  <si>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</si>
  <si>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</si>
  <si>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</si>
  <si>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</si>
  <si>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</si>
  <si>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</si>
  <si>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</si>
  <si>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</si>
  <si>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</si>
  <si>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</si>
  <si>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</si>
  <si>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</si>
  <si>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</si>
  <si>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</si>
  <si>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</si>
  <si>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</si>
  <si>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</si>
  <si>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</si>
  <si>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</si>
  <si>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</si>
  <si>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</si>
  <si>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</si>
  <si>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</si>
  <si>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</si>
  <si>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</si>
  <si>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</si>
  <si>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</si>
  <si>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</si>
  <si>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</si>
  <si>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</si>
  <si>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</si>
  <si>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</si>
  <si>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</si>
  <si>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</si>
  <si>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</si>
  <si>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</si>
  <si>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</si>
  <si>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</si>
  <si>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</si>
  <si>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</si>
  <si>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</si>
  <si>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</si>
  <si>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</si>
  <si>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</si>
  <si>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</si>
  <si>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</si>
  <si>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</si>
  <si>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</si>
  <si>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</si>
  <si>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</si>
  <si>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</si>
  <si>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</si>
  <si>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</si>
  <si>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</si>
  <si>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</si>
  <si>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</si>
  <si>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</si>
  <si>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</si>
  <si>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</si>
  <si>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</si>
  <si>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</si>
  <si>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</si>
  <si>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</si>
  <si>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</si>
  <si>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</si>
  <si>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</si>
  <si>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</si>
  <si>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</si>
  <si>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</si>
  <si>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</si>
  <si>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</si>
  <si>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</si>
  <si>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</si>
  <si>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</si>
  <si>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</si>
  <si>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</si>
  <si>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</si>
  <si>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</si>
  <si>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</si>
  <si>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</si>
  <si>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</si>
  <si>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</si>
  <si>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</si>
  <si>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</si>
  <si>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</si>
  <si>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</si>
  <si>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</si>
  <si>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</si>
  <si>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</si>
  <si>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</si>
  <si>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</si>
  <si>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</si>
  <si>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</si>
  <si>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</si>
  <si>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</si>
  <si>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</si>
  <si>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</si>
  <si>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</si>
  <si>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</si>
  <si>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</si>
  <si>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</si>
  <si>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</si>
  <si>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</si>
  <si>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</si>
  <si>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</si>
  <si>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</si>
  <si>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</si>
  <si>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</si>
  <si>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</si>
  <si>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</si>
  <si>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</si>
  <si>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</si>
  <si>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</si>
  <si>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</si>
  <si>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</si>
  <si>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</si>
  <si>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</si>
  <si>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</si>
  <si>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</si>
  <si>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</si>
  <si>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</si>
  <si>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</si>
  <si>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</si>
  <si>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</si>
  <si>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</si>
  <si>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</si>
  <si>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</si>
  <si>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</si>
  <si>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</si>
  <si>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</si>
  <si>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</si>
  <si>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</si>
  <si>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</si>
  <si>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</si>
  <si>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</si>
  <si>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</si>
  <si>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</si>
  <si>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</si>
  <si>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</si>
  <si>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</si>
  <si>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</si>
  <si>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</si>
  <si>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</si>
  <si>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</si>
  <si>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</si>
  <si>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</si>
  <si>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</si>
  <si>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</si>
  <si>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</si>
  <si>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</si>
  <si>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</si>
  <si>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</si>
  <si>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</si>
  <si>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</si>
  <si>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</si>
  <si>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</si>
  <si>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</si>
  <si>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</si>
  <si>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</si>
  <si>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</si>
  <si>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</si>
  <si>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</si>
  <si>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</si>
  <si>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</si>
  <si>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</si>
  <si>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</si>
  <si>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</si>
  <si>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</si>
  <si>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</si>
  <si>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</si>
  <si>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</si>
  <si>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</si>
  <si>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</si>
  <si>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</si>
  <si>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</si>
  <si>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</si>
  <si>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</si>
  <si>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</si>
  <si>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</si>
  <si>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</si>
  <si>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</si>
  <si>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</si>
  <si>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</si>
  <si>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</si>
  <si>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</si>
  <si>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</si>
  <si>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</si>
  <si>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</si>
  <si>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</si>
  <si>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</si>
  <si>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</si>
  <si>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</si>
  <si>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</si>
  <si>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</si>
  <si>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</si>
  <si>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</si>
  <si>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</si>
  <si>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</si>
  <si>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</si>
  <si>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</si>
  <si>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</si>
  <si>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</si>
  <si>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</si>
  <si>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</si>
  <si>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</si>
  <si>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</si>
  <si>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</si>
  <si>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</si>
  <si>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</si>
  <si>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</si>
  <si>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</si>
  <si>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</si>
  <si>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</si>
  <si>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</si>
  <si>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</si>
  <si>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</si>
  <si>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</si>
  <si>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</si>
  <si>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</si>
  <si>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</si>
  <si>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</si>
  <si>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</si>
  <si>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</si>
  <si>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</si>
  <si>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</si>
  <si>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</si>
  <si>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</si>
  <si>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</si>
  <si>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</si>
  <si>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</si>
  <si>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</si>
  <si>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</si>
  <si>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</si>
  <si>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</si>
  <si>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</si>
  <si>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</si>
  <si>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</si>
  <si>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</si>
  <si>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</si>
  <si>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</si>
  <si>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</si>
  <si>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</si>
  <si>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</si>
  <si>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</si>
  <si>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</si>
  <si>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</si>
  <si>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</si>
  <si>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</si>
  <si>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</si>
  <si>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</si>
  <si>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</si>
  <si>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</si>
  <si>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</si>
  <si>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</si>
  <si>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</si>
  <si>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</si>
  <si>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</si>
  <si>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</si>
  <si>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</si>
  <si>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</si>
  <si>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</si>
  <si>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</si>
  <si>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</si>
  <si>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</si>
  <si>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</si>
  <si>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</si>
  <si>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</si>
  <si>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</si>
  <si>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</si>
  <si>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</si>
  <si>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</si>
  <si>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</si>
  <si>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</si>
  <si>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</si>
  <si>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</si>
  <si>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</si>
  <si>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</si>
  <si>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</si>
  <si>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</si>
  <si>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</si>
  <si>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</si>
  <si>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</si>
  <si>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</si>
  <si>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</si>
  <si>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</si>
  <si>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</si>
  <si>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</si>
  <si>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</si>
  <si>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</si>
  <si>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</si>
  <si>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</si>
  <si>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</si>
  <si>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</si>
  <si>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</si>
  <si>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</si>
  <si>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</si>
  <si>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</si>
  <si>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</si>
  <si>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</si>
  <si>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</si>
  <si>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</si>
  <si>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</si>
  <si>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</si>
  <si>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</si>
  <si>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</si>
  <si>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</si>
  <si>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</si>
  <si>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</si>
  <si>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</si>
  <si>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</si>
  <si>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</si>
  <si>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</si>
  <si>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</si>
  <si>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</si>
  <si>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</si>
  <si>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</si>
  <si>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</si>
  <si>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</si>
  <si>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</si>
  <si>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</si>
  <si>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</si>
  <si>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</si>
  <si>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</si>
  <si>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</si>
  <si>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</si>
  <si>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</si>
  <si>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</si>
  <si>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</si>
  <si>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</si>
  <si>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</si>
  <si>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</si>
  <si>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</si>
  <si>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</si>
  <si>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</si>
  <si>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</si>
  <si>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</si>
  <si>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</si>
  <si>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</si>
  <si>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</si>
  <si>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</si>
  <si>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</si>
  <si>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</si>
  <si>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</si>
  <si>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</si>
  <si>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</si>
  <si>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</si>
  <si>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</si>
  <si>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</si>
  <si>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</si>
  <si>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</si>
  <si>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</si>
  <si>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</si>
  <si>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</si>
  <si>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</si>
  <si>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</si>
  <si>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</si>
  <si>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</si>
  <si>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</si>
  <si>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</si>
  <si>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</si>
  <si>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</si>
  <si>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</si>
  <si>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</si>
  <si>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</si>
  <si>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</si>
  <si>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</si>
  <si>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</si>
  <si>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</si>
  <si>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</si>
  <si>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</si>
  <si>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</si>
  <si>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</si>
  <si>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</si>
  <si>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</si>
  <si>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</si>
  <si>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</si>
  <si>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</si>
  <si>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</si>
  <si>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</si>
  <si>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</si>
  <si>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</si>
  <si>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</si>
  <si>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</si>
  <si>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</si>
  <si>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</si>
  <si>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</si>
  <si>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</si>
  <si>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</si>
  <si>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</si>
  <si>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</si>
  <si>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</si>
  <si>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</si>
  <si>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</si>
  <si>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</si>
  <si>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</si>
  <si>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</si>
  <si>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</si>
  <si>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</si>
  <si>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</si>
  <si>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</si>
  <si>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</si>
  <si>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</si>
  <si>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</si>
  <si>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</si>
  <si>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</si>
  <si>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</si>
  <si>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</si>
  <si>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</si>
  <si>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</si>
  <si>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</si>
  <si>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</si>
  <si>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</si>
  <si>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</si>
  <si>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</si>
  <si>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</si>
  <si>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</si>
  <si>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</si>
  <si>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</si>
  <si>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</si>
  <si>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</si>
  <si>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</si>
  <si>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</si>
  <si>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</si>
  <si>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</si>
  <si>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</si>
  <si>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</si>
  <si>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</si>
  <si>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</si>
  <si>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</si>
  <si>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</si>
  <si>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</si>
  <si>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</si>
  <si>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</si>
  <si>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</si>
  <si>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</si>
  <si>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</si>
  <si>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</si>
  <si>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</si>
  <si>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</si>
  <si>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</si>
  <si>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</si>
  <si>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</si>
  <si>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</si>
  <si>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</si>
  <si>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</si>
  <si>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</si>
  <si>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</si>
  <si>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</si>
  <si>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</si>
  <si>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</si>
  <si>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</si>
  <si>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</si>
  <si>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</si>
  <si>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</si>
  <si>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</si>
  <si>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</si>
  <si>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</si>
  <si>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</si>
  <si>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</si>
  <si>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</si>
  <si>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</si>
  <si>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</si>
  <si>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</si>
  <si>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</si>
  <si>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</si>
  <si>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</si>
  <si>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</si>
  <si>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</si>
  <si>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</si>
  <si>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</si>
  <si>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</si>
  <si>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</si>
  <si>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</si>
  <si>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</si>
  <si>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</si>
  <si>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</si>
  <si>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</si>
  <si>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</si>
  <si>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</si>
  <si>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</si>
  <si>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</si>
  <si>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</si>
  <si>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</si>
  <si>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</si>
  <si>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</si>
  <si>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</si>
  <si>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</si>
  <si>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</si>
  <si>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</si>
  <si>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</si>
  <si>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</si>
  <si>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</si>
  <si>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</si>
  <si>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</si>
  <si>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</si>
  <si>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</si>
  <si>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</si>
  <si>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</si>
  <si>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</si>
  <si>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</si>
  <si>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</si>
  <si>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</si>
  <si>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</si>
  <si>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</si>
  <si>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</si>
  <si>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</si>
  <si>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</si>
  <si>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</si>
  <si>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</si>
  <si>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</si>
  <si>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</si>
  <si>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</si>
  <si>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</si>
  <si>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</si>
  <si>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</si>
  <si>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</si>
  <si>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</si>
  <si>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</si>
  <si>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</si>
  <si>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</si>
  <si>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</si>
  <si>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</si>
  <si>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</si>
  <si>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</si>
  <si>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</si>
  <si>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</si>
  <si>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</si>
  <si>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</si>
  <si>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</si>
  <si>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</si>
  <si>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</si>
  <si>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</si>
  <si>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</si>
  <si>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</si>
  <si>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</si>
  <si>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</si>
  <si>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</si>
  <si>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</si>
  <si>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</si>
  <si>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</si>
  <si>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</si>
  <si>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</si>
  <si>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</si>
  <si>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</si>
  <si>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</si>
  <si>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</si>
  <si>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</si>
  <si>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</si>
  <si>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</si>
  <si>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</si>
  <si>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</si>
  <si>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</si>
  <si>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</si>
  <si>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</si>
  <si>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</si>
  <si>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</si>
  <si>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</si>
  <si>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</si>
  <si>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</si>
  <si>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</si>
  <si>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</si>
  <si>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</si>
  <si>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</si>
  <si>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</si>
  <si>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</si>
  <si>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</si>
  <si>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</si>
  <si>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</si>
  <si>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</si>
  <si>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</si>
  <si>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</si>
  <si>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</si>
  <si>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</si>
  <si>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</si>
  <si>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</si>
  <si>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</si>
  <si>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</si>
  <si>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</si>
  <si>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</si>
  <si>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</si>
  <si>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</si>
  <si>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</si>
  <si>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</si>
  <si>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</si>
  <si>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</si>
  <si>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</si>
  <si>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</si>
  <si>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</si>
  <si>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</si>
  <si>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</si>
  <si>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</si>
  <si>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</si>
  <si>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</si>
  <si>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</si>
  <si>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</si>
  <si>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</si>
  <si>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</si>
  <si>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</si>
  <si>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</si>
  <si>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</si>
  <si>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</si>
  <si>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</si>
  <si>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</si>
  <si>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</si>
  <si>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</si>
  <si>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</si>
  <si>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</si>
  <si>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</si>
  <si>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</si>
  <si>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</si>
  <si>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</si>
  <si>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</si>
  <si>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</si>
  <si>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</si>
  <si>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</si>
  <si>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</si>
  <si>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</si>
  <si>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</si>
  <si>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</si>
  <si>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</si>
  <si>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</si>
  <si>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</si>
  <si>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</si>
  <si>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</si>
  <si>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</si>
  <si>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</si>
  <si>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</si>
  <si>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</si>
  <si>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</si>
  <si>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</si>
  <si>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</si>
  <si>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</si>
  <si>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</si>
  <si>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</si>
  <si>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</si>
  <si>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</si>
  <si>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</si>
  <si>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</si>
  <si>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</si>
  <si>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</si>
  <si>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</si>
  <si>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</si>
  <si>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</si>
  <si>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</si>
  <si>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</si>
  <si>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</si>
  <si>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</si>
  <si>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</si>
  <si>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</si>
  <si>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</si>
  <si>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</si>
  <si>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</si>
  <si>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</si>
  <si>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</si>
  <si>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</si>
  <si>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</si>
  <si>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</si>
  <si>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</si>
  <si>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</si>
  <si>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</si>
  <si>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</si>
  <si>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</si>
  <si>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</si>
  <si>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</si>
  <si>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</si>
  <si>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</si>
  <si>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</si>
  <si>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</si>
  <si>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</si>
  <si>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</si>
  <si>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</si>
  <si>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</si>
  <si>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</si>
  <si>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</si>
  <si>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</si>
  <si>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</si>
  <si>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</si>
  <si>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</si>
  <si>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</si>
  <si>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</si>
  <si>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</si>
  <si>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</si>
  <si>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</si>
  <si>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</si>
  <si>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</si>
  <si>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</si>
  <si>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</si>
  <si>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</si>
  <si>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</si>
  <si>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</si>
  <si>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</si>
  <si>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</si>
  <si>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</si>
  <si>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</si>
  <si>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</si>
  <si>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</si>
  <si>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</si>
  <si>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</si>
  <si>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</si>
  <si>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</si>
  <si>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</si>
  <si>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</si>
  <si>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</si>
  <si>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</si>
  <si>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</si>
  <si>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</si>
  <si>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</si>
  <si>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</si>
  <si>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</si>
  <si>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</si>
  <si>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</si>
  <si>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</si>
  <si>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</si>
  <si>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</si>
  <si>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</si>
  <si>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</si>
  <si>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</si>
  <si>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</si>
  <si>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</si>
  <si>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</si>
  <si>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</si>
  <si>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</si>
  <si>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</si>
  <si>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</si>
  <si>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</si>
  <si>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</si>
  <si>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</si>
  <si>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</si>
  <si>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</si>
  <si>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</si>
  <si>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</si>
  <si>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</si>
  <si>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</si>
  <si>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</si>
  <si>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</si>
  <si>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</si>
  <si>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</si>
  <si>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</si>
  <si>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</si>
  <si>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</si>
  <si>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</si>
  <si>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</si>
  <si>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</si>
  <si>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</si>
  <si>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</si>
  <si>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</si>
  <si>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</si>
  <si>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</si>
  <si>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</si>
  <si>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</si>
  <si>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</si>
  <si>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</si>
  <si>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</si>
  <si>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</si>
  <si>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</si>
  <si>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</si>
  <si>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</si>
  <si>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</si>
  <si>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</si>
  <si>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</si>
  <si>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</si>
  <si>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</si>
  <si>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</si>
  <si>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</si>
  <si>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</si>
  <si>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</si>
  <si>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</si>
  <si>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</si>
  <si>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</si>
  <si>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</si>
  <si>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</si>
  <si>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</si>
  <si>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</si>
  <si>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</si>
  <si>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</si>
  <si>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</si>
  <si>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</si>
  <si>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</si>
  <si>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</si>
  <si>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</si>
  <si>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</si>
  <si>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</si>
  <si>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</si>
  <si>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</si>
  <si>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</si>
  <si>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</si>
  <si>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</si>
  <si>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</si>
  <si>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</si>
  <si>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</si>
  <si>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</si>
  <si>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</si>
  <si>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</si>
  <si>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</si>
  <si>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</si>
  <si>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</si>
  <si>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</si>
  <si>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</si>
  <si>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</si>
  <si>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</si>
  <si>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</si>
  <si>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</si>
  <si>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</si>
  <si>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</si>
  <si>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</si>
  <si>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</si>
  <si>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</si>
  <si>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</si>
  <si>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</si>
  <si>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</si>
  <si>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</si>
  <si>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</si>
  <si>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</si>
  <si>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</si>
  <si>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</si>
  <si>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</si>
  <si>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</si>
  <si>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</si>
  <si>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</si>
  <si>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</si>
  <si>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</si>
  <si>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</si>
  <si>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</si>
  <si>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</si>
  <si>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</si>
  <si>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</si>
  <si>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</si>
  <si>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</si>
  <si>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</si>
  <si>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</si>
  <si>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</si>
  <si>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</si>
  <si>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</si>
  <si>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</si>
  <si>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</si>
  <si>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</si>
  <si>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</si>
  <si>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</si>
  <si>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</si>
  <si>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</si>
  <si>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</si>
  <si>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</si>
  <si>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</si>
  <si>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</si>
  <si>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</si>
  <si>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</si>
  <si>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</si>
  <si>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</si>
  <si>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</si>
  <si>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</si>
  <si>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</si>
  <si>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</si>
  <si>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</si>
  <si>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</si>
  <si>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</si>
  <si>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</si>
  <si>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</si>
  <si>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</si>
  <si>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</si>
  <si>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</si>
  <si>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</si>
  <si>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</si>
  <si>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</si>
  <si>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</si>
  <si>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</si>
  <si>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</si>
  <si>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</si>
  <si>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</si>
  <si>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</si>
  <si>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</si>
  <si>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</si>
  <si>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</si>
  <si>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</si>
  <si>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</si>
  <si>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</si>
  <si>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</si>
  <si>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</si>
  <si>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</si>
  <si>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</si>
  <si>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</si>
  <si>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</si>
  <si>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</si>
  <si>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</si>
  <si>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</si>
  <si>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</si>
  <si>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</si>
  <si>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</si>
  <si>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</si>
  <si>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</si>
  <si>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</si>
  <si>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</si>
  <si>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</si>
  <si>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</si>
  <si>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</si>
  <si>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</si>
  <si>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</si>
  <si>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</si>
  <si>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</si>
  <si>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</si>
  <si>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</si>
  <si>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</si>
  <si>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</si>
  <si>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</si>
  <si>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</si>
  <si>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</si>
  <si>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</si>
  <si>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</si>
  <si>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</si>
  <si>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</si>
  <si>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</si>
  <si>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</si>
  <si>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</si>
  <si>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</si>
  <si>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</si>
  <si>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</si>
  <si>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</si>
  <si>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</si>
  <si>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</si>
  <si>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</si>
  <si>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</si>
  <si>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</si>
  <si>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</si>
  <si>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</si>
  <si>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</si>
  <si>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</si>
  <si>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</si>
  <si>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</si>
  <si>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</si>
  <si>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</si>
  <si>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</si>
  <si>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</si>
  <si>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</si>
  <si>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</si>
  <si>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</si>
  <si>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</si>
  <si>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</si>
  <si>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</si>
  <si>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</si>
  <si>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</si>
  <si>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</si>
  <si>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</si>
  <si>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</si>
  <si>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</si>
  <si>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</si>
  <si>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</si>
  <si>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</si>
  <si>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</si>
  <si>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</si>
  <si>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</si>
  <si>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</si>
  <si>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</si>
  <si>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</si>
  <si>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</si>
  <si>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</si>
  <si>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</si>
  <si>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</si>
  <si>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</si>
  <si>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</si>
  <si>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</si>
  <si>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</si>
  <si>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</si>
  <si>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</si>
  <si>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</si>
  <si>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</si>
  <si>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</si>
  <si>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</si>
  <si>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</si>
  <si>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</si>
  <si>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</si>
  <si>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</si>
  <si>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</si>
  <si>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</si>
  <si>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</si>
  <si>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</si>
  <si>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</si>
  <si>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</si>
  <si>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</si>
  <si>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</si>
  <si>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</si>
  <si>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</si>
  <si>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</si>
  <si>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</si>
  <si>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</si>
  <si>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</si>
  <si>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</si>
  <si>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</si>
  <si>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</si>
  <si>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</si>
  <si>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</si>
  <si>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</si>
  <si>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</si>
  <si>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</si>
  <si>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</si>
  <si>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</si>
  <si>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</si>
  <si>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</si>
  <si>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</si>
  <si>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</si>
  <si>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</si>
  <si>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</si>
  <si>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</si>
  <si>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</si>
  <si>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</si>
  <si>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</si>
  <si>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</si>
  <si>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</si>
  <si>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</si>
  <si>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</si>
  <si>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</si>
  <si>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</si>
  <si>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</si>
  <si>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</si>
  <si>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</si>
  <si>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</si>
  <si>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</si>
  <si>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</si>
  <si>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</si>
  <si>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</si>
  <si>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</si>
  <si>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</si>
  <si>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</si>
  <si>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</si>
  <si>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</si>
  <si>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</si>
  <si>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</si>
  <si>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</si>
  <si>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</si>
  <si>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</si>
  <si>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</si>
  <si>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</si>
  <si>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</si>
  <si>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</si>
  <si>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</si>
  <si>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</si>
  <si>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</si>
  <si>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</si>
  <si>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</si>
  <si>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</si>
  <si>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</si>
  <si>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</si>
  <si>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</si>
  <si>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</si>
  <si>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</si>
  <si>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</si>
  <si>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</si>
  <si>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</si>
  <si>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</si>
  <si>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</si>
  <si>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</si>
  <si>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</si>
  <si>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</si>
  <si>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</si>
  <si>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</si>
  <si>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</si>
  <si>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</si>
  <si>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</si>
  <si>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</si>
  <si>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</si>
  <si>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</si>
  <si>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</si>
  <si>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</si>
  <si>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</si>
  <si>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</si>
  <si>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</si>
  <si>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</si>
  <si>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</si>
  <si>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</si>
  <si>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</si>
  <si>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</si>
  <si>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</si>
  <si>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</si>
  <si>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</si>
  <si>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</si>
  <si>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</si>
  <si>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</si>
  <si>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</si>
  <si>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</si>
  <si>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</si>
  <si>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</si>
  <si>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</si>
  <si>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</si>
  <si>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</si>
  <si>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</si>
  <si>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</si>
  <si>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</si>
  <si>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</si>
  <si>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</si>
  <si>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</si>
  <si>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</si>
  <si>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</si>
  <si>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</si>
  <si>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</si>
  <si>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</si>
  <si>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</si>
  <si>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</si>
  <si>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</si>
  <si>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</si>
  <si>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</si>
  <si>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</si>
  <si>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</si>
  <si>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</si>
  <si>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</si>
  <si>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</si>
  <si>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</si>
  <si>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</si>
  <si>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</si>
  <si>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</si>
  <si>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</si>
  <si>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</si>
  <si>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</si>
  <si>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</si>
  <si>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</si>
  <si>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</si>
  <si>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</si>
  <si>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</si>
  <si>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</si>
  <si>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</si>
  <si>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</si>
  <si>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</si>
  <si>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</si>
  <si>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</si>
  <si>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</si>
  <si>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</si>
  <si>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</si>
  <si>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</si>
  <si>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</si>
  <si>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</si>
  <si>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</si>
  <si>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</si>
  <si>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</si>
  <si>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</si>
  <si>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</si>
  <si>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</si>
  <si>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</si>
  <si>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</si>
  <si>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</si>
  <si>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</si>
  <si>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</si>
  <si>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</si>
  <si>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</si>
  <si>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</si>
  <si>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</si>
  <si>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</si>
  <si>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</si>
  <si>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</si>
  <si>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</si>
  <si>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</si>
  <si>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</si>
  <si>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</si>
  <si>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</si>
  <si>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</si>
  <si>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</si>
  <si>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</si>
  <si>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</si>
  <si>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</si>
  <si>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</si>
  <si>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</si>
  <si>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</si>
  <si>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</si>
  <si>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</si>
  <si>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</si>
  <si>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</si>
  <si>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</si>
  <si>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</si>
  <si>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</si>
  <si>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</si>
  <si>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</si>
  <si>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</si>
  <si>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</si>
  <si>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</si>
  <si>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</si>
  <si>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</si>
  <si>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</si>
  <si>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</si>
  <si>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</si>
  <si>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</si>
  <si>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</si>
  <si>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</si>
  <si>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</si>
  <si>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</si>
  <si>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</si>
  <si>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</si>
  <si>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</si>
  <si>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</si>
  <si>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</si>
  <si>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</si>
  <si>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</si>
  <si>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</si>
  <si>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</si>
  <si>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</si>
  <si>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</si>
  <si>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</si>
  <si>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</si>
  <si>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</si>
  <si>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</si>
  <si>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</si>
  <si>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</si>
  <si>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</si>
  <si>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</si>
  <si>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</si>
  <si>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</si>
  <si>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</si>
  <si>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</si>
  <si>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</si>
  <si>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</si>
  <si>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</si>
  <si>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</si>
  <si>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</si>
  <si>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</si>
  <si>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</si>
  <si>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</si>
  <si>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</si>
  <si>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</si>
  <si>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</si>
  <si>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</si>
  <si>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</si>
  <si>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</si>
  <si>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</si>
  <si>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</si>
  <si>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</si>
  <si>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</si>
  <si>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</si>
  <si>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</si>
  <si>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</si>
  <si>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</si>
  <si>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</si>
  <si>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</si>
  <si>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</si>
  <si>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</si>
  <si>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</si>
  <si>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</si>
  <si>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</si>
  <si>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</si>
  <si>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</si>
  <si>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</si>
  <si>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</si>
  <si>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</si>
  <si>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</si>
  <si>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</si>
  <si>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</si>
  <si>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</si>
  <si>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</si>
  <si>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</si>
  <si>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</si>
  <si>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</si>
  <si>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</si>
  <si>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</si>
  <si>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</si>
  <si>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</si>
  <si>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</si>
  <si>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</si>
  <si>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</si>
  <si>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</si>
  <si>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</si>
  <si>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</si>
  <si>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</si>
  <si>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</si>
  <si>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</si>
  <si>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</si>
  <si>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</si>
  <si>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</si>
  <si>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</si>
  <si>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</si>
  <si>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</si>
  <si>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</si>
  <si>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</si>
  <si>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</si>
  <si>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</si>
  <si>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</si>
  <si>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</si>
  <si>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</si>
  <si>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</si>
  <si>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</si>
  <si>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</si>
  <si>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</si>
  <si>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</si>
  <si>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</si>
  <si>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</si>
  <si>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</si>
  <si>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</si>
  <si>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</si>
  <si>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</si>
  <si>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</si>
  <si>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</si>
  <si>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</si>
  <si>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</si>
  <si>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</si>
  <si>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</si>
  <si>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</si>
  <si>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</si>
  <si>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</si>
  <si>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</si>
  <si>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</si>
  <si>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</si>
  <si>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</si>
  <si>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</si>
  <si>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</si>
  <si>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</si>
  <si>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</si>
  <si>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</si>
  <si>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</si>
  <si>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</si>
  <si>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</si>
  <si>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</si>
  <si>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</si>
  <si>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</si>
  <si>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</si>
  <si>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</si>
  <si>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</si>
  <si>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</si>
  <si>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</si>
  <si>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</si>
  <si>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</si>
  <si>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</si>
  <si>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</si>
  <si>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</si>
  <si>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</si>
  <si>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</si>
  <si>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</si>
  <si>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</si>
  <si>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</si>
  <si>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</si>
  <si>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</si>
  <si>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</si>
  <si>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</si>
  <si>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</si>
  <si>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</si>
  <si>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</si>
  <si>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</si>
  <si>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</si>
  <si>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</si>
  <si>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</si>
  <si>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</si>
  <si>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</si>
  <si>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</si>
  <si>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</si>
  <si>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</si>
  <si>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</si>
  <si>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</si>
  <si>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</si>
  <si>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</si>
  <si>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</si>
  <si>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</si>
  <si>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</si>
  <si>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</si>
  <si>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</si>
  <si>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</si>
  <si>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</si>
  <si>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</si>
  <si>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</si>
  <si>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</si>
  <si>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</si>
  <si>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</si>
  <si>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</si>
  <si>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</si>
  <si>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</si>
  <si>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</si>
  <si>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</si>
  <si>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</si>
  <si>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</si>
  <si>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</si>
  <si>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</si>
  <si>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</si>
  <si>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</si>
  <si>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</si>
  <si>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</si>
  <si>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</si>
  <si>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</si>
  <si>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</si>
  <si>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</si>
  <si>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</si>
  <si>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</si>
  <si>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</si>
  <si>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</si>
  <si>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</si>
  <si>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</si>
  <si>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</si>
  <si>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</si>
  <si>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</si>
  <si>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</si>
  <si>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</si>
  <si>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</si>
  <si>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</si>
  <si>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</si>
  <si>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</si>
  <si>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</si>
  <si>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</si>
  <si>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</si>
  <si>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</si>
  <si>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</si>
  <si>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</si>
  <si>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</si>
  <si>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</si>
  <si>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</si>
  <si>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</si>
  <si>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</si>
  <si>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</si>
  <si>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</si>
  <si>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</si>
  <si>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</si>
  <si>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</si>
  <si>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</si>
  <si>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</si>
  <si>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</si>
  <si>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</si>
  <si>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</si>
  <si>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</si>
  <si>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</si>
  <si>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</si>
  <si>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</si>
  <si>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</si>
  <si>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</si>
  <si>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</si>
  <si>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</si>
  <si>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</si>
  <si>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</si>
  <si>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</si>
  <si>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</si>
  <si>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</si>
  <si>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</si>
  <si>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</si>
  <si>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</si>
  <si>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</si>
  <si>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</si>
  <si>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</si>
  <si>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</si>
  <si>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</si>
  <si>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</si>
  <si>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</si>
  <si>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</si>
  <si>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</si>
  <si>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</si>
  <si>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</si>
  <si>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</si>
  <si>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</si>
  <si>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</si>
  <si>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</si>
  <si>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</si>
  <si>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</si>
  <si>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</si>
  <si>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</si>
  <si>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</si>
  <si>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</si>
  <si>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</si>
  <si>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</si>
  <si>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</si>
  <si>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</si>
  <si>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</si>
  <si>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</si>
  <si>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</si>
  <si>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</si>
  <si>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</si>
  <si>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</si>
  <si>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</si>
  <si>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</si>
  <si>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</si>
  <si>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</si>
  <si>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</si>
  <si>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</si>
  <si>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</si>
  <si>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</si>
  <si>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</si>
  <si>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</si>
  <si>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</si>
  <si>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</si>
  <si>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</si>
  <si>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</si>
  <si>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</si>
  <si>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</si>
  <si>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</si>
  <si>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</si>
  <si>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</si>
  <si>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</si>
  <si>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</si>
  <si>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</si>
  <si>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</si>
  <si>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</si>
  <si>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</si>
  <si>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</si>
  <si>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</si>
  <si>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</si>
  <si>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</si>
  <si>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</si>
  <si>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</si>
  <si>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</si>
  <si>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</si>
  <si>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</si>
  <si>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</si>
  <si>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</si>
  <si>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</si>
  <si>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</si>
  <si>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</si>
  <si>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</si>
  <si>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</si>
  <si>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</si>
  <si>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</si>
  <si>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</si>
  <si>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</si>
  <si>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</si>
  <si>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</si>
  <si>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</si>
  <si>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</si>
  <si>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</si>
  <si>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</si>
  <si>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</si>
  <si>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</si>
  <si>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</si>
  <si>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</si>
  <si>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</si>
  <si>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</si>
  <si>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</si>
  <si>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</si>
  <si>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</si>
  <si>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</si>
  <si>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</si>
  <si>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</si>
  <si>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</si>
  <si>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</si>
  <si>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</si>
  <si>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</si>
  <si>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</si>
  <si>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</si>
  <si>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</si>
  <si>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</si>
  <si>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</si>
  <si>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</si>
  <si>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</si>
  <si>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</si>
  <si>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</si>
  <si>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</si>
  <si>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</si>
  <si>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</si>
  <si>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</si>
  <si>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</si>
  <si>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</si>
  <si>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</si>
  <si>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</si>
  <si>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</si>
  <si>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</si>
  <si>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</si>
  <si>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</si>
  <si>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</si>
  <si>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</si>
  <si>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</si>
  <si>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</si>
  <si>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</si>
  <si>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</si>
  <si>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</si>
  <si>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</si>
  <si>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</si>
  <si>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</si>
  <si>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</si>
  <si>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</si>
  <si>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</si>
  <si>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</si>
  <si>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</si>
  <si>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</si>
  <si>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</si>
  <si>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</si>
  <si>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</si>
  <si>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</si>
  <si>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</si>
  <si>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</si>
  <si>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</si>
  <si>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</si>
  <si>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</si>
  <si>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</si>
  <si>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</si>
  <si>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</si>
  <si>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</si>
  <si>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</si>
  <si>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</si>
  <si>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</si>
  <si>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</si>
  <si>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</si>
  <si>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</si>
  <si>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</si>
  <si>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</si>
  <si>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</si>
  <si>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</si>
  <si>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</si>
  <si>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</si>
  <si>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</si>
  <si>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</si>
  <si>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</si>
  <si>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</si>
  <si>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</si>
  <si>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</si>
  <si>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</si>
  <si>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</si>
  <si>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</si>
  <si>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</si>
  <si>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</si>
  <si>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</si>
  <si>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</si>
  <si>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</si>
  <si>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</si>
  <si>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</si>
  <si>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</si>
  <si>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</si>
  <si>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</si>
  <si>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</si>
  <si>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</si>
  <si>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</si>
  <si>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</si>
  <si>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</si>
  <si>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</si>
  <si>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</si>
  <si>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</si>
  <si>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</si>
  <si>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</si>
  <si>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</si>
  <si>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</si>
  <si>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</si>
  <si>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</si>
  <si>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</si>
  <si>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</si>
  <si>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</si>
  <si>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</si>
  <si>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</si>
  <si>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</si>
  <si>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</si>
  <si>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</si>
  <si>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</si>
  <si>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</si>
  <si>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</si>
  <si>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</si>
  <si>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</si>
  <si>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</si>
  <si>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</si>
  <si>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</si>
  <si>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</si>
  <si>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</si>
  <si>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</si>
  <si>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</si>
  <si>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</si>
  <si>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</si>
  <si>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</si>
  <si>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</si>
  <si>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</si>
  <si>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</si>
  <si>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</si>
  <si>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</si>
  <si>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</si>
  <si>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</si>
  <si>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</si>
  <si>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</si>
  <si>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</si>
  <si>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</si>
  <si>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</si>
  <si>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</si>
  <si>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</si>
  <si>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</si>
  <si>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</si>
  <si>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</si>
  <si>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</si>
  <si>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</si>
  <si>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</si>
  <si>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</si>
  <si>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</si>
  <si>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</si>
  <si>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</si>
  <si>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</si>
  <si>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</si>
  <si>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</si>
  <si>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</si>
  <si>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</si>
  <si>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</si>
  <si>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</si>
  <si>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</si>
  <si>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</si>
  <si>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</si>
  <si>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</si>
  <si>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</si>
  <si>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</si>
  <si>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</si>
  <si>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</si>
  <si>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</si>
  <si>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</si>
  <si>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</si>
  <si>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</si>
  <si>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</si>
  <si>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</si>
  <si>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</si>
  <si>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</si>
  <si>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</si>
  <si>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</si>
  <si>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</si>
  <si>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</si>
  <si>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</si>
  <si>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</si>
  <si>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</si>
  <si>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</si>
  <si>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</si>
  <si>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</si>
  <si>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</si>
  <si>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</si>
  <si>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</si>
  <si>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</si>
  <si>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</si>
  <si>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</si>
  <si>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</si>
  <si>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</si>
  <si>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</si>
  <si>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</si>
  <si>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</si>
  <si>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</si>
  <si>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</si>
  <si>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</si>
  <si>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</si>
  <si>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</si>
  <si>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</si>
  <si>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</si>
  <si>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</si>
  <si>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</si>
  <si>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</si>
  <si>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</si>
  <si>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</si>
  <si>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</si>
  <si>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</si>
  <si>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</si>
  <si>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</si>
  <si>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</si>
  <si>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</si>
  <si>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</si>
  <si>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</si>
  <si>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</si>
  <si>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</si>
  <si>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</si>
  <si>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</si>
  <si>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</si>
  <si>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</si>
  <si>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</si>
  <si>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</si>
  <si>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</si>
  <si>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</si>
  <si>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</si>
  <si>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</si>
  <si>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</si>
  <si>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</si>
  <si>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</si>
  <si>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</si>
  <si>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</si>
  <si>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</si>
  <si>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</si>
  <si>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</si>
  <si>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</si>
  <si>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</si>
  <si>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</si>
  <si>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</si>
  <si>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</si>
  <si>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</si>
  <si>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</si>
  <si>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</si>
  <si>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</si>
  <si>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</si>
  <si>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</si>
  <si>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</si>
  <si>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</si>
  <si>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</si>
  <si>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</si>
  <si>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</si>
  <si>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</si>
  <si>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</si>
  <si>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</si>
  <si>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</si>
  <si>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</si>
  <si>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</si>
  <si>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</si>
  <si>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</si>
  <si>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</si>
  <si>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</si>
  <si>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</si>
  <si>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</si>
  <si>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</si>
  <si>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</si>
  <si>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</si>
  <si>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</si>
  <si>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</si>
  <si>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</si>
  <si>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</si>
  <si>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</si>
  <si>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</si>
  <si>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</si>
  <si>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</si>
  <si>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</si>
  <si>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</si>
  <si>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</si>
  <si>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</si>
  <si>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</si>
  <si>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</si>
  <si>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</si>
  <si>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</si>
  <si>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</si>
  <si>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</si>
  <si>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</si>
  <si>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</si>
  <si>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</si>
  <si>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</si>
  <si>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</si>
  <si>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</si>
  <si>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</si>
  <si>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</si>
  <si>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</si>
  <si>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</si>
  <si>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</si>
  <si>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</si>
  <si>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</si>
  <si>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</si>
  <si>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</si>
  <si>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</si>
  <si>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</si>
  <si>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</si>
  <si>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</si>
  <si>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</si>
  <si>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</si>
  <si>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</si>
  <si>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</si>
  <si>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</si>
  <si>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</si>
  <si>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</si>
  <si>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</si>
  <si>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</si>
  <si>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</si>
  <si>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</si>
  <si>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</si>
  <si>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</si>
  <si>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</si>
  <si>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</si>
  <si>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</si>
  <si>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</si>
  <si>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</si>
  <si>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</si>
  <si>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</si>
  <si>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</si>
  <si>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</si>
  <si>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</si>
  <si>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</si>
  <si>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</si>
  <si>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</si>
  <si>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</si>
  <si>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</si>
  <si>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</si>
  <si>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</si>
  <si>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</si>
  <si>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</si>
  <si>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</si>
  <si>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</si>
  <si>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</si>
  <si>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</si>
  <si>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</si>
  <si>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</si>
  <si>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</si>
  <si>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</si>
  <si>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</si>
  <si>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</si>
  <si>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</si>
  <si>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</si>
  <si>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</si>
  <si>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</si>
  <si>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</si>
  <si>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</si>
  <si>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</si>
  <si>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</si>
  <si>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</si>
  <si>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</si>
  <si>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</si>
  <si>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</si>
  <si>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</si>
  <si>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</si>
  <si>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</si>
  <si>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</si>
  <si>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</si>
  <si>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</si>
  <si>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</si>
  <si>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</si>
  <si>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</si>
  <si>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</si>
  <si>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</si>
  <si>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</si>
  <si>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</si>
  <si>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</si>
  <si>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</si>
  <si>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</si>
  <si>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</si>
  <si>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</si>
  <si>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</si>
  <si>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</si>
  <si>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</si>
  <si>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</si>
  <si>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</si>
  <si>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</si>
  <si>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</si>
  <si>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</si>
  <si>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</si>
  <si>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</si>
  <si>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</si>
  <si>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</si>
  <si>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</si>
  <si>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</si>
  <si>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</si>
  <si>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</si>
  <si>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</si>
  <si>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</si>
  <si>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</si>
  <si>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</si>
  <si>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</si>
  <si>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</si>
  <si>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</si>
  <si>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</si>
  <si>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</si>
  <si>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</si>
  <si>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</si>
  <si>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</si>
  <si>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</si>
  <si>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</si>
  <si>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</si>
  <si>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</si>
  <si>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</si>
  <si>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</si>
  <si>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</si>
  <si>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</si>
  <si>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</si>
  <si>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</si>
  <si>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</si>
  <si>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</si>
  <si>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</si>
  <si>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</si>
  <si>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</si>
  <si>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</si>
  <si>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</si>
  <si>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</si>
  <si>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</si>
  <si>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</si>
  <si>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</si>
  <si>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</si>
  <si>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</si>
  <si>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</si>
  <si>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</si>
  <si>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</si>
  <si>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</si>
  <si>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</si>
  <si>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</si>
  <si>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</si>
  <si>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</si>
  <si>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</si>
  <si>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</si>
  <si>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</si>
  <si>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</si>
  <si>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</si>
  <si>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</si>
  <si>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</si>
  <si>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</si>
  <si>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</si>
  <si>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</si>
  <si>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</si>
  <si>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</si>
  <si>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</si>
  <si>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</si>
  <si>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</si>
  <si>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</si>
  <si>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</si>
  <si>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</si>
  <si>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</si>
  <si>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</si>
  <si>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</si>
  <si>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</si>
  <si>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</si>
  <si>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</si>
  <si>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</si>
  <si>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</si>
  <si>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</si>
  <si>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</si>
  <si>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</si>
  <si>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</si>
  <si>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</si>
  <si>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</si>
  <si>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</si>
  <si>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</si>
  <si>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</si>
  <si>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</si>
  <si>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</si>
  <si>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</si>
  <si>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</si>
  <si>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</si>
  <si>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</si>
  <si>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</si>
  <si>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</si>
  <si>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</si>
  <si>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</si>
  <si>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</si>
  <si>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</si>
  <si>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</si>
  <si>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</si>
  <si>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</si>
  <si>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</si>
  <si>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</si>
  <si>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</si>
  <si>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</si>
  <si>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</si>
  <si>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</si>
  <si>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</si>
  <si>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</si>
  <si>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</si>
  <si>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</si>
  <si>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</si>
  <si>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</si>
  <si>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</si>
  <si>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</si>
  <si>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</si>
  <si>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</si>
  <si>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</si>
  <si>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</si>
  <si>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</si>
  <si>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</si>
  <si>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</si>
  <si>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</si>
  <si>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</si>
  <si>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</si>
  <si>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</si>
  <si>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</si>
  <si>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</si>
  <si>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</si>
  <si>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</si>
  <si>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</si>
  <si>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</si>
  <si>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</si>
  <si>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</si>
  <si>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</si>
  <si>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</si>
  <si>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</si>
  <si>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</si>
  <si>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</si>
  <si>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</si>
  <si>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</si>
  <si>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</si>
  <si>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</si>
  <si>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</si>
  <si>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</si>
  <si>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</si>
  <si>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</si>
  <si>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</si>
  <si>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</si>
  <si>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</si>
  <si>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</si>
  <si>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</si>
  <si>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</si>
  <si>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</si>
  <si>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</si>
  <si>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</si>
  <si>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</si>
  <si>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</si>
  <si>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</si>
  <si>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</si>
  <si>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</si>
  <si>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</si>
  <si>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</si>
  <si>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</si>
  <si>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</si>
  <si>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</si>
  <si>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</si>
  <si>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</si>
  <si>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</si>
  <si>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</si>
  <si>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</si>
  <si>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</si>
  <si>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</si>
  <si>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</si>
  <si>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</si>
  <si>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</si>
  <si>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</si>
  <si>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</si>
  <si>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</si>
  <si>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</si>
  <si>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</si>
  <si>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</si>
  <si>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</si>
  <si>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</si>
  <si>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</si>
  <si>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</si>
  <si>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</si>
  <si>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</si>
  <si>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</si>
  <si>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</si>
  <si>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</si>
  <si>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</si>
  <si>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</si>
  <si>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</si>
  <si>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</si>
  <si>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</si>
  <si>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</si>
  <si>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</si>
  <si>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</si>
  <si>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</si>
  <si>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</si>
  <si>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</si>
  <si>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</si>
  <si>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</si>
  <si>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</si>
  <si>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</si>
  <si>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</si>
  <si>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</si>
  <si>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</si>
  <si>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</si>
  <si>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</si>
  <si>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</si>
  <si>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</si>
  <si>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</si>
  <si>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</si>
  <si>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</si>
  <si>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</si>
  <si>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</si>
  <si>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</si>
  <si>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</si>
  <si>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</si>
  <si>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</si>
  <si>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</si>
  <si>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</si>
  <si>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</si>
  <si>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</si>
  <si>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</si>
  <si>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</si>
  <si>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</si>
  <si>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</si>
  <si>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</si>
  <si>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</si>
  <si>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</si>
  <si>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</si>
  <si>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</si>
  <si>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</si>
  <si>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</si>
  <si>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</si>
  <si>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</si>
  <si>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</si>
  <si>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</si>
  <si>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</si>
  <si>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</si>
  <si>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</si>
  <si>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</si>
  <si>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</si>
  <si>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</si>
  <si>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</si>
  <si>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</si>
  <si>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</si>
  <si>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</si>
  <si>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</si>
  <si>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</si>
  <si>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</si>
  <si>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</si>
  <si>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</si>
  <si>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</si>
  <si>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</si>
  <si>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</si>
  <si>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</si>
  <si>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</si>
  <si>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</si>
  <si>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</si>
  <si>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</si>
  <si>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</si>
  <si>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</si>
  <si>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</si>
  <si>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</si>
  <si>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</si>
  <si>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</si>
  <si>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</si>
  <si>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</si>
  <si>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</si>
  <si>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</si>
  <si>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</si>
  <si>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</si>
  <si>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</si>
  <si>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</si>
  <si>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</si>
  <si>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</si>
  <si>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</si>
  <si>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</si>
  <si>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</si>
  <si>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</si>
  <si>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</si>
  <si>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</si>
  <si>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</si>
  <si>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</si>
  <si>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</si>
  <si>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</si>
  <si>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</si>
  <si>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</si>
  <si>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</si>
  <si>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</si>
  <si>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</si>
  <si>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</si>
  <si>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</si>
  <si>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</si>
  <si>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</si>
  <si>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</si>
  <si>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</si>
  <si>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</si>
  <si>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</si>
  <si>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</si>
  <si>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</si>
  <si>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</si>
  <si>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</si>
  <si>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</si>
  <si>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</si>
  <si>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</si>
  <si>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</si>
  <si>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</si>
  <si>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</si>
  <si>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</si>
  <si>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</si>
  <si>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</si>
  <si>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</si>
  <si>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</si>
  <si>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</si>
  <si>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</si>
  <si>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</si>
  <si>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</si>
  <si>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</si>
  <si>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</si>
  <si>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</si>
  <si>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</si>
  <si>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</si>
  <si>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</si>
  <si>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</si>
  <si>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</si>
  <si>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</si>
  <si>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</si>
  <si>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</si>
  <si>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</si>
  <si>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</si>
  <si>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</si>
  <si>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</si>
  <si>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</si>
  <si>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</si>
  <si>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</si>
  <si>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</si>
  <si>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</si>
  <si>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</si>
  <si>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</si>
  <si>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</si>
  <si>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</si>
  <si>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</si>
  <si>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</si>
  <si>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</si>
  <si>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</si>
  <si>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</si>
  <si>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</si>
  <si>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</si>
  <si>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</si>
  <si>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</si>
  <si>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</si>
  <si>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</si>
  <si>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</si>
  <si>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</si>
  <si>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</si>
  <si>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</si>
  <si>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</si>
  <si>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</si>
  <si>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</si>
  <si>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</si>
  <si>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</si>
  <si>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</si>
  <si>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</si>
  <si>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</si>
  <si>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</si>
  <si>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</si>
  <si>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</si>
  <si>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</si>
  <si>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</si>
  <si>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</si>
  <si>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</si>
  <si>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</si>
  <si>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</si>
  <si>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</si>
  <si>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</si>
  <si>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</si>
  <si>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</si>
  <si>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</si>
  <si>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</si>
  <si>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</si>
  <si>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</si>
  <si>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</si>
  <si>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</si>
  <si>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</si>
  <si>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</si>
  <si>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</si>
  <si>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</si>
  <si>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</si>
  <si>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</si>
  <si>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</si>
  <si>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</si>
  <si>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</si>
  <si>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</si>
  <si>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</si>
  <si>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</si>
  <si>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</si>
  <si>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</si>
  <si>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</si>
  <si>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</si>
  <si>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</si>
  <si>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</si>
  <si>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</si>
  <si>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</si>
  <si>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</si>
  <si>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</si>
  <si>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</si>
  <si>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</si>
  <si>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</si>
  <si>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</si>
  <si>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</si>
  <si>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</si>
  <si>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</si>
  <si>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</si>
  <si>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</si>
  <si>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</si>
  <si>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</si>
  <si>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</si>
  <si>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</si>
  <si>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</si>
  <si>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</si>
  <si>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</si>
  <si>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</si>
  <si>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</si>
  <si>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</si>
  <si>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</si>
  <si>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</si>
  <si>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</si>
  <si>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</si>
  <si>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</si>
  <si>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</si>
  <si>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</si>
  <si>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</si>
  <si>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</si>
  <si>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</si>
  <si>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</si>
  <si>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</si>
  <si>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</si>
  <si>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</si>
  <si>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</si>
  <si>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</si>
  <si>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</si>
  <si>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</si>
  <si>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</si>
  <si>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</si>
  <si>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</si>
  <si>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</si>
  <si>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</si>
  <si>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</si>
  <si>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</si>
  <si>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</si>
  <si>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</si>
  <si>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</si>
  <si>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</si>
  <si>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</si>
  <si>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</si>
  <si>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</si>
  <si>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</si>
  <si>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</si>
  <si>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</si>
  <si>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</si>
  <si>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</si>
  <si>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</si>
  <si>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</si>
  <si>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</si>
  <si>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</si>
  <si>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</si>
  <si>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</si>
  <si>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</si>
  <si>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</si>
  <si>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</si>
  <si>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</si>
  <si>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</si>
  <si>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</si>
  <si>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</si>
  <si>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</si>
  <si>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</si>
  <si>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</si>
  <si>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</si>
  <si>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</si>
  <si>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</si>
  <si>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</si>
  <si>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</si>
  <si>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</si>
  <si>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</si>
  <si>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</si>
  <si>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</si>
  <si>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</si>
  <si>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</si>
  <si>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</si>
  <si>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</si>
  <si>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</si>
  <si>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</si>
  <si>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</si>
  <si>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</si>
  <si>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</si>
  <si>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</si>
  <si>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</si>
  <si>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</si>
  <si>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</si>
  <si>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</si>
  <si>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</si>
  <si>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</si>
  <si>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</si>
  <si>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</si>
  <si>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</si>
  <si>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</si>
  <si>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</si>
  <si>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</si>
  <si>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</si>
  <si>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</si>
  <si>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</si>
  <si>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</si>
  <si>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</si>
  <si>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</si>
  <si>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</si>
  <si>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</si>
  <si>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</si>
  <si>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</si>
  <si>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</si>
  <si>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</si>
  <si>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</si>
  <si>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</si>
  <si>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</si>
  <si>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</si>
  <si>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</si>
  <si>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</si>
  <si>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</si>
  <si>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</si>
  <si>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</si>
  <si>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</si>
  <si>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</si>
  <si>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</si>
  <si>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</si>
  <si>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</si>
  <si>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</si>
  <si>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</si>
  <si>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</si>
  <si>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</si>
  <si>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</si>
  <si>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</si>
  <si>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</si>
  <si>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</si>
  <si>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</si>
  <si>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</si>
  <si>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</si>
  <si>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</si>
  <si>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</si>
  <si>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</si>
  <si>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</si>
  <si>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</si>
  <si>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</si>
  <si>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</si>
  <si>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</si>
  <si>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</si>
  <si>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</si>
  <si>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</si>
  <si>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</si>
  <si>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</si>
  <si>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</si>
  <si>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</si>
  <si>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</si>
  <si>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</si>
  <si>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</si>
  <si>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</si>
  <si>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</si>
  <si>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</si>
  <si>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</si>
  <si>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</si>
  <si>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</si>
  <si>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</si>
  <si>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</si>
  <si>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</si>
  <si>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</si>
  <si>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</si>
  <si>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</si>
  <si>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</si>
  <si>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</si>
  <si>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</si>
  <si>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</si>
  <si>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</si>
  <si>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</si>
  <si>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</si>
  <si>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</si>
  <si>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</si>
  <si>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</si>
  <si>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</si>
  <si>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</si>
  <si>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</si>
  <si>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</si>
  <si>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</si>
  <si>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</si>
  <si>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</si>
  <si>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</si>
  <si>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</si>
  <si>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</si>
  <si>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</si>
  <si>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</si>
  <si>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</si>
  <si>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</si>
  <si>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</si>
  <si>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</si>
  <si>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</si>
  <si>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</si>
  <si>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</si>
  <si>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</si>
  <si>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</si>
  <si>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</si>
  <si>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</si>
  <si>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</si>
  <si>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</si>
  <si>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</si>
  <si>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</si>
  <si>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</si>
  <si>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</si>
  <si>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</si>
  <si>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</si>
  <si>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</si>
  <si>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</si>
  <si>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</si>
  <si>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</si>
  <si>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</si>
  <si>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</si>
  <si>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</si>
  <si>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</si>
  <si>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</si>
  <si>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</si>
  <si>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</si>
  <si>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</si>
  <si>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</si>
  <si>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</si>
  <si>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</si>
  <si>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</si>
  <si>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</si>
  <si>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</si>
  <si>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</si>
  <si>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</si>
  <si>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</si>
  <si>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</si>
  <si>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</si>
  <si>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</si>
  <si>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</si>
  <si>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</si>
  <si>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</si>
  <si>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</si>
  <si>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</si>
  <si>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</si>
  <si>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</si>
  <si>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</si>
  <si>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</si>
  <si>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</si>
  <si>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</si>
  <si>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</si>
  <si>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</si>
  <si>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</si>
  <si>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</si>
  <si>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</si>
  <si>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</si>
  <si>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</si>
  <si>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</si>
  <si>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</si>
  <si>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</si>
  <si>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</si>
  <si>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</si>
  <si>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</si>
  <si>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</si>
  <si>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</si>
  <si>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</si>
  <si>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</si>
  <si>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</si>
  <si>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</si>
  <si>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</si>
  <si>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</si>
  <si>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</si>
  <si>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</si>
  <si>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</si>
  <si>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</si>
  <si>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</si>
  <si>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</si>
  <si>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</si>
  <si>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</si>
  <si>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</si>
  <si>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</si>
  <si>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</si>
  <si>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</si>
  <si>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</si>
  <si>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</si>
  <si>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</si>
  <si>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</si>
  <si>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</si>
  <si>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</si>
  <si>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</si>
  <si>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</si>
  <si>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</si>
  <si>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</si>
  <si>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</si>
  <si>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</si>
  <si>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</si>
  <si>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</si>
  <si>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</si>
  <si>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</si>
  <si>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</si>
  <si>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</si>
  <si>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</si>
  <si>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</si>
  <si>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</si>
  <si>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</si>
  <si>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</si>
  <si>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</si>
  <si>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</si>
  <si>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</si>
  <si>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</si>
  <si>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</si>
  <si>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</si>
  <si>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</si>
  <si>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</si>
  <si>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</si>
  <si>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</si>
  <si>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</si>
  <si>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</si>
  <si>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</si>
  <si>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</si>
  <si>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</si>
  <si>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</si>
  <si>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</si>
  <si>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</si>
  <si>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</si>
  <si>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</si>
  <si>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</si>
  <si>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</si>
  <si>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</si>
  <si>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</si>
  <si>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</si>
  <si>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</si>
  <si>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</si>
  <si>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</si>
  <si>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</si>
  <si>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</si>
  <si>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</si>
  <si>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</si>
  <si>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</si>
  <si>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</si>
  <si>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</si>
  <si>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</si>
  <si>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</si>
  <si>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</si>
  <si>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</si>
  <si>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</si>
  <si>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</si>
  <si>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</si>
  <si>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</si>
  <si>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</si>
  <si>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</si>
  <si>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</si>
  <si>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</si>
  <si>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</si>
  <si>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</si>
  <si>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</si>
  <si>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</si>
  <si>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</si>
  <si>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</si>
  <si>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</si>
  <si>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</si>
  <si>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</si>
  <si>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</si>
  <si>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</si>
  <si>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</si>
  <si>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</si>
  <si>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</si>
  <si>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</si>
  <si>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</si>
  <si>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</si>
  <si>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</si>
  <si>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</si>
  <si>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</si>
  <si>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</si>
  <si>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</si>
  <si>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</si>
  <si>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</si>
  <si>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</si>
  <si>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</si>
  <si>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</si>
  <si>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</si>
  <si>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</si>
  <si>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</si>
  <si>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</si>
  <si>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</si>
  <si>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</si>
  <si>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</si>
  <si>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</si>
  <si>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</si>
  <si>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</si>
  <si>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</si>
  <si>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</si>
  <si>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</si>
  <si>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</si>
  <si>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</si>
  <si>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</si>
  <si>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</si>
  <si>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</si>
  <si>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</si>
  <si>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</si>
  <si>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</si>
  <si>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</si>
  <si>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</si>
  <si>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</si>
  <si>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</si>
  <si>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</si>
  <si>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</si>
  <si>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</si>
  <si>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</si>
  <si>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</si>
  <si>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</si>
  <si>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</si>
  <si>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</si>
  <si>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</si>
  <si>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</si>
  <si>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</si>
  <si>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</si>
  <si>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</si>
  <si>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</si>
  <si>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</si>
  <si>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</si>
  <si>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</si>
  <si>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</si>
  <si>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</si>
  <si>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</si>
  <si>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</si>
  <si>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</si>
  <si>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</si>
  <si>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</si>
  <si>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</si>
  <si>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</si>
  <si>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</si>
  <si>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</si>
  <si>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</si>
  <si>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</si>
  <si>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</si>
  <si>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</si>
  <si>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</si>
  <si>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</si>
  <si>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</si>
  <si>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</si>
  <si>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</si>
  <si>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</si>
  <si>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</si>
  <si>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</si>
  <si>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</si>
  <si>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</si>
  <si>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</si>
  <si>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</si>
  <si>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</si>
  <si>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</si>
  <si>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</si>
  <si>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</si>
  <si>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</si>
  <si>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</si>
  <si>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</si>
  <si>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</si>
  <si>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</si>
  <si>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</si>
  <si>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</si>
  <si>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</si>
  <si>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</si>
  <si>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</si>
  <si>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</si>
  <si>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</si>
  <si>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</si>
  <si>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</si>
  <si>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</si>
  <si>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</si>
  <si>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</si>
  <si>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</si>
  <si>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</si>
  <si>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</si>
  <si>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</si>
  <si>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</si>
  <si>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</si>
  <si>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</si>
  <si>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</si>
  <si>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</si>
  <si>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</si>
  <si>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</si>
  <si>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</si>
  <si>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</si>
  <si>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</si>
  <si>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</si>
  <si>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</si>
  <si>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</si>
  <si>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</si>
  <si>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</si>
  <si>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</si>
  <si>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</si>
  <si>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</si>
  <si>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</si>
  <si>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</si>
  <si>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</si>
  <si>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</si>
  <si>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</si>
  <si>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</si>
  <si>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</si>
  <si>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</si>
  <si>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</si>
  <si>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</si>
  <si>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</si>
  <si>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</si>
  <si>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</si>
  <si>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</si>
  <si>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</si>
  <si>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</si>
  <si>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</si>
  <si>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</si>
  <si>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</si>
  <si>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</si>
  <si>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</si>
  <si>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</si>
  <si>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</si>
  <si>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</si>
  <si>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</si>
  <si>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</si>
  <si>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</si>
  <si>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</si>
  <si>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</si>
  <si>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</si>
  <si>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</si>
  <si>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</si>
  <si>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</si>
  <si>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</si>
  <si>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</si>
  <si>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</si>
  <si>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</si>
  <si>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</si>
  <si>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</si>
  <si>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</si>
  <si>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</si>
  <si>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</si>
  <si>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</si>
  <si>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</si>
  <si>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</si>
  <si>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</si>
  <si>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</si>
  <si>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</si>
  <si>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</si>
  <si>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</si>
  <si>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</si>
  <si>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</si>
  <si>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</si>
  <si>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</si>
  <si>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</si>
  <si>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</si>
  <si>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</si>
  <si>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</si>
  <si>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</si>
  <si>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</si>
  <si>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</si>
  <si>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</si>
  <si>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</si>
  <si>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</si>
  <si>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</si>
  <si>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</si>
  <si>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</si>
  <si>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</si>
  <si>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</si>
  <si>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</si>
  <si>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</si>
  <si>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</si>
  <si>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</si>
  <si>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</si>
  <si>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</si>
  <si>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</si>
  <si>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</si>
  <si>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</si>
  <si>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</si>
  <si>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</si>
  <si>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</si>
  <si>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</si>
  <si>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</si>
  <si>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</si>
  <si>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</si>
  <si>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</si>
  <si>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</si>
  <si>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</si>
  <si>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</si>
  <si>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</si>
  <si>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</si>
  <si>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</si>
  <si>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</si>
  <si>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</si>
  <si>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</si>
  <si>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</si>
  <si>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</si>
  <si>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</si>
  <si>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</si>
  <si>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</si>
  <si>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</si>
  <si>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</si>
  <si>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</si>
  <si>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</si>
  <si>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</si>
  <si>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</si>
  <si>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</si>
  <si>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</si>
  <si>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</si>
  <si>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</si>
  <si>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</si>
  <si>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</si>
  <si>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</si>
  <si>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</si>
  <si>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</si>
  <si>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</si>
  <si>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</si>
  <si>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</si>
  <si>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</si>
  <si>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</si>
  <si>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</si>
  <si>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</si>
  <si>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</si>
  <si>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</si>
  <si>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</si>
  <si>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</si>
  <si>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</si>
  <si>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</si>
  <si>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</si>
  <si>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</si>
  <si>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</si>
  <si>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</si>
  <si>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</si>
  <si>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</si>
  <si>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</si>
  <si>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</si>
  <si>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</si>
  <si>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</si>
  <si>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</si>
  <si>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</si>
  <si>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</si>
  <si>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</si>
  <si>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</si>
  <si>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</si>
  <si>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</si>
  <si>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</si>
  <si>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</si>
  <si>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</si>
  <si>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</si>
  <si>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</si>
  <si>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</si>
  <si>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</si>
  <si>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</si>
  <si>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</si>
  <si>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</si>
  <si>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</si>
  <si>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</si>
  <si>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</si>
  <si>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</si>
  <si>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</si>
  <si>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</si>
  <si>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</si>
  <si>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</si>
  <si>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</si>
  <si>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</si>
  <si>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</si>
  <si>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</si>
  <si>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</si>
  <si>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</si>
  <si>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</si>
  <si>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</si>
  <si>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</si>
  <si>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</si>
  <si>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</si>
  <si>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</si>
  <si>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</si>
  <si>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</si>
  <si>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</si>
  <si>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</si>
  <si>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</si>
  <si>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</si>
  <si>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</si>
  <si>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</si>
  <si>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</si>
  <si>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</si>
  <si>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</si>
  <si>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</si>
  <si>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</si>
  <si>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</si>
  <si>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</si>
  <si>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</si>
  <si>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</si>
  <si>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</si>
  <si>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</si>
  <si>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</si>
  <si>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</si>
  <si>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</si>
  <si>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</si>
  <si>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</si>
  <si>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</si>
  <si>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</si>
  <si>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</si>
  <si>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</si>
  <si>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</si>
  <si>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</si>
  <si>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</si>
  <si>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</si>
  <si>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</si>
  <si>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</si>
  <si>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</si>
  <si>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</si>
  <si>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</si>
  <si>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</si>
  <si>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</si>
  <si>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</si>
  <si>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</si>
  <si>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</si>
  <si>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</si>
  <si>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</si>
  <si>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</si>
  <si>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</si>
  <si>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</si>
  <si>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</si>
  <si>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</si>
  <si>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</si>
  <si>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</si>
  <si>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</si>
  <si>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</si>
  <si>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</si>
  <si>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</si>
  <si>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</si>
  <si>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</si>
  <si>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</si>
  <si>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</si>
  <si>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</si>
  <si>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</si>
  <si>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</si>
  <si>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</si>
  <si>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</si>
  <si>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</si>
  <si>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</si>
  <si>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</si>
  <si>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</si>
  <si>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</si>
  <si>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</si>
  <si>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</si>
  <si>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</si>
  <si>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</si>
  <si>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</si>
  <si>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</si>
  <si>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</si>
  <si>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</si>
  <si>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</si>
  <si>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</si>
  <si>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</si>
  <si>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</si>
  <si>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</si>
  <si>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</si>
  <si>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</si>
  <si>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</si>
  <si>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</si>
  <si>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</si>
  <si>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</si>
  <si>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</si>
  <si>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</si>
  <si>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</si>
  <si>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</si>
  <si>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</si>
  <si>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</si>
  <si>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</si>
  <si>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</si>
  <si>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</si>
  <si>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</si>
  <si>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</si>
  <si>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</si>
  <si>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</si>
  <si>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</si>
  <si>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</si>
  <si>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</si>
  <si>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</si>
  <si>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</si>
  <si>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</si>
  <si>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</si>
  <si>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</si>
  <si>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</si>
  <si>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</si>
  <si>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</si>
  <si>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</si>
  <si>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</si>
  <si>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</si>
  <si>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</si>
  <si>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</si>
  <si>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</si>
  <si>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</si>
  <si>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</si>
  <si>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</si>
  <si>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</si>
  <si>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</si>
  <si>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</si>
  <si>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</si>
  <si>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</si>
  <si>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</si>
  <si>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</si>
  <si>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</si>
  <si>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</si>
  <si>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</si>
  <si>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</si>
  <si>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</si>
  <si>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</si>
  <si>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</si>
  <si>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</si>
  <si>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</si>
  <si>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</si>
  <si>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</si>
  <si>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</si>
  <si>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</si>
  <si>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</si>
  <si>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</si>
  <si>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</si>
  <si>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</si>
  <si>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</si>
  <si>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</si>
  <si>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</si>
  <si>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</si>
  <si>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</si>
  <si>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</si>
  <si>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</si>
  <si>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</si>
  <si>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</si>
  <si>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</si>
  <si>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</si>
  <si>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</si>
  <si>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</si>
  <si>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</si>
  <si>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</si>
  <si>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</si>
  <si>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</si>
  <si>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</si>
  <si>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</si>
  <si>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</si>
  <si>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</si>
  <si>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</si>
  <si>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</si>
  <si>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</si>
  <si>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</si>
  <si>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</si>
  <si>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</si>
  <si>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</si>
  <si>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</si>
  <si>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</si>
  <si>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</si>
  <si>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</si>
  <si>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</si>
  <si>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</si>
  <si>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</si>
  <si>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</si>
  <si>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</si>
  <si>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</si>
  <si>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</si>
  <si>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</si>
  <si>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</si>
  <si>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</si>
  <si>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</si>
  <si>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</si>
  <si>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</si>
  <si>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</si>
  <si>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</si>
  <si>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</si>
  <si>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</si>
  <si>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</si>
  <si>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</si>
  <si>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</si>
  <si>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</si>
  <si>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</si>
  <si>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</si>
  <si>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</si>
  <si>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</si>
  <si>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</si>
  <si>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</si>
  <si>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</si>
  <si>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</si>
  <si>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</si>
  <si>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</si>
  <si>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</si>
  <si>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</si>
  <si>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</si>
  <si>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</si>
  <si>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</si>
  <si>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</si>
  <si>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</si>
  <si>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</si>
  <si>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</si>
  <si>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</si>
  <si>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</si>
  <si>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</si>
  <si>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</si>
  <si>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</si>
  <si>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</si>
  <si>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</si>
  <si>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</si>
  <si>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</si>
  <si>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</si>
  <si>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</si>
  <si>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</si>
  <si>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</si>
  <si>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</si>
  <si>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</si>
  <si>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</si>
  <si>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</si>
  <si>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</si>
  <si>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</si>
  <si>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</si>
  <si>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</si>
  <si>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</si>
  <si>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</si>
  <si>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</si>
  <si>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</si>
  <si>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</si>
  <si>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</si>
  <si>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</si>
  <si>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</si>
  <si>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</si>
  <si>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</si>
  <si>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</si>
  <si>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</si>
  <si>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</si>
  <si>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</si>
  <si>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</si>
  <si>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</si>
  <si>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</si>
  <si>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</si>
  <si>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</si>
  <si>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</si>
  <si>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</si>
  <si>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</si>
  <si>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</si>
  <si>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</si>
  <si>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</si>
  <si>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</si>
  <si>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</si>
  <si>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</si>
  <si>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</si>
  <si>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</si>
  <si>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</si>
  <si>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</si>
  <si>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</si>
  <si>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</si>
  <si>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</si>
  <si>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</si>
  <si>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</si>
  <si>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</si>
  <si>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</si>
  <si>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</si>
  <si>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</si>
  <si>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</si>
  <si>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</si>
  <si>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</si>
  <si>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</si>
  <si>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</si>
  <si>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</si>
  <si>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</si>
  <si>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</si>
  <si>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</si>
  <si>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</si>
  <si>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</si>
  <si>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</si>
  <si>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</si>
  <si>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</si>
  <si>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</si>
  <si>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</si>
  <si>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</si>
  <si>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</si>
  <si>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</si>
  <si>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</si>
  <si>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</si>
  <si>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</si>
  <si>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</si>
  <si>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</si>
  <si>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</si>
  <si>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</si>
  <si>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</si>
  <si>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</si>
  <si>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</si>
  <si>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</si>
  <si>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</si>
  <si>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</si>
  <si>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</si>
  <si>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</si>
  <si>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</si>
  <si>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</si>
  <si>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</si>
  <si>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</si>
  <si>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</si>
  <si>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</si>
  <si>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</si>
  <si>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</si>
  <si>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</si>
  <si>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</si>
  <si>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</si>
  <si>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</si>
  <si>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</si>
  <si>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</si>
  <si>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</si>
  <si>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</si>
  <si>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</si>
  <si>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</si>
  <si>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</si>
  <si>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</si>
  <si>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</si>
  <si>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</si>
  <si>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</si>
  <si>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</si>
  <si>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</si>
  <si>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</si>
  <si>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</si>
  <si>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</si>
  <si>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</si>
  <si>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</si>
  <si>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</si>
  <si>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</si>
  <si>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</si>
  <si>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</si>
  <si>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</si>
  <si>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</si>
  <si>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</si>
  <si>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</si>
  <si>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</si>
  <si>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</si>
  <si>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</si>
  <si>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</si>
  <si>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</si>
  <si>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</si>
  <si>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</si>
  <si>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</si>
  <si>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</si>
  <si>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</si>
  <si>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</si>
  <si>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</si>
  <si>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</si>
  <si>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</si>
  <si>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</si>
  <si>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</si>
  <si>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</si>
  <si>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</si>
  <si>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</si>
  <si>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</si>
  <si>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</si>
  <si>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</si>
  <si>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</si>
  <si>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</si>
  <si>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</si>
  <si>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</si>
  <si>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</si>
  <si>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</si>
  <si>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</si>
  <si>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</si>
  <si>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</si>
  <si>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</si>
  <si>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</si>
  <si>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</si>
  <si>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</si>
  <si>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</si>
  <si>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</si>
  <si>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</si>
  <si>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</si>
  <si>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</si>
  <si>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</si>
  <si>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</si>
  <si>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</si>
  <si>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</si>
  <si>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</si>
  <si>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</si>
  <si>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</si>
  <si>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</si>
  <si>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</si>
  <si>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</si>
  <si>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</si>
  <si>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</si>
  <si>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</si>
  <si>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</si>
  <si>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</si>
  <si>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</si>
  <si>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</si>
  <si>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</si>
  <si>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</si>
  <si>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</si>
  <si>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</si>
  <si>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</si>
  <si>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</si>
  <si>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</si>
  <si>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</si>
  <si>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</si>
  <si>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</si>
  <si>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</si>
  <si>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</si>
  <si>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</si>
  <si>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</si>
  <si>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</si>
  <si>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</si>
  <si>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</si>
  <si>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</si>
  <si>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</si>
  <si>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</si>
  <si>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</si>
  <si>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</si>
  <si>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</si>
  <si>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</si>
  <si>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</si>
  <si>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</si>
  <si>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</si>
  <si>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</si>
  <si>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</si>
  <si>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</si>
  <si>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</si>
  <si>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</si>
  <si>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</si>
  <si>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</si>
  <si>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</si>
  <si>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</si>
  <si>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</si>
  <si>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</si>
  <si>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</si>
  <si>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</si>
  <si>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</si>
  <si>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</si>
  <si>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</si>
  <si>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</si>
  <si>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</si>
  <si>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</si>
  <si>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</si>
  <si>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</si>
  <si>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</si>
  <si>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</si>
  <si>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</si>
  <si>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</si>
  <si>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</si>
  <si>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</si>
  <si>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</si>
  <si>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</si>
  <si>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</si>
  <si>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</si>
  <si>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</si>
  <si>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</si>
  <si>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</si>
  <si>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</si>
  <si>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</si>
  <si>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</si>
  <si>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</si>
  <si>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</si>
  <si>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</si>
  <si>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</si>
  <si>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</si>
  <si>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</si>
  <si>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</si>
  <si>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</si>
  <si>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</si>
  <si>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</si>
  <si>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</si>
  <si>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</si>
  <si>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</si>
  <si>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</si>
  <si>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</si>
  <si>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</si>
  <si>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</si>
  <si>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</si>
  <si>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</si>
  <si>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</si>
  <si>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</si>
  <si>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</si>
  <si>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</si>
  <si>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</si>
  <si>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</si>
  <si>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</si>
  <si>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</si>
  <si>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</si>
  <si>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</si>
  <si>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</si>
  <si>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</si>
  <si>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</si>
  <si>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</si>
  <si>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</si>
  <si>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</si>
  <si>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</si>
  <si>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</si>
  <si>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</si>
  <si>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</si>
  <si>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</si>
  <si>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</si>
  <si>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</si>
  <si>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</si>
  <si>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</si>
  <si>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</si>
  <si>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</si>
  <si>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</si>
  <si>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</si>
  <si>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</si>
  <si>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</si>
  <si>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</si>
  <si>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</si>
  <si>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</si>
  <si>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</si>
  <si>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</si>
  <si>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</si>
  <si>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</si>
  <si>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</si>
  <si>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</si>
  <si>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</si>
  <si>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</si>
  <si>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</si>
  <si>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</si>
  <si>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</si>
  <si>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</si>
  <si>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</si>
  <si>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</si>
  <si>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</si>
  <si>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</si>
  <si>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</si>
  <si>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</si>
  <si>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</si>
  <si>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</si>
  <si>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</si>
  <si>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</si>
  <si>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</si>
  <si>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</si>
  <si>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</si>
  <si>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</si>
  <si>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</si>
  <si>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</si>
  <si>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</si>
  <si>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</si>
  <si>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</si>
  <si>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</si>
  <si>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</si>
  <si>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</si>
  <si>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</si>
  <si>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</si>
  <si>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</si>
  <si>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</si>
  <si>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</si>
  <si>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</si>
  <si>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</si>
  <si>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</si>
  <si>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</si>
  <si>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</si>
  <si>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</si>
  <si>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</si>
  <si>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</si>
  <si>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</si>
  <si>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</si>
  <si>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</si>
  <si>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</si>
  <si>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</si>
  <si>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</si>
  <si>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</si>
  <si>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</si>
  <si>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</si>
  <si>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</si>
  <si>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</si>
  <si>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</si>
  <si>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</si>
  <si>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</si>
  <si>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</si>
  <si>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</si>
  <si>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</si>
  <si>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</si>
  <si>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</si>
  <si>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</si>
  <si>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</si>
  <si>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</si>
  <si>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</si>
  <si>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</si>
  <si>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</si>
  <si>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</si>
  <si>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</si>
  <si>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</si>
  <si>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</si>
  <si>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</si>
  <si>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</si>
  <si>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</si>
  <si>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</si>
  <si>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</si>
  <si>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</si>
  <si>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</si>
  <si>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</si>
  <si>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</si>
  <si>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</si>
  <si>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</si>
  <si>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</si>
  <si>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</si>
  <si>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</si>
  <si>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</si>
  <si>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</si>
  <si>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</si>
  <si>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</si>
  <si>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</si>
  <si>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</si>
  <si>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</si>
  <si>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</si>
  <si>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</si>
  <si>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</si>
  <si>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</si>
  <si>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</si>
  <si>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</si>
  <si>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</si>
  <si>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</si>
  <si>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</si>
  <si>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</si>
  <si>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</si>
  <si>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</si>
  <si>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</si>
  <si>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</si>
  <si>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</si>
  <si>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</si>
  <si>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</si>
  <si>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</si>
  <si>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</si>
  <si>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</si>
  <si>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</si>
  <si>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</si>
  <si>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</si>
  <si>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</si>
  <si>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</si>
  <si>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</si>
  <si>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</si>
  <si>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</si>
  <si>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</si>
  <si>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</si>
  <si>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</si>
  <si>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</si>
  <si>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</si>
  <si>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</si>
  <si>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</si>
  <si>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</si>
  <si>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</si>
  <si>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</si>
  <si>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</si>
  <si>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</si>
  <si>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</si>
  <si>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</si>
  <si>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</si>
  <si>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</si>
  <si>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</si>
  <si>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</si>
  <si>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</si>
  <si>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</si>
  <si>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</si>
  <si>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</si>
  <si>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</si>
  <si>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</si>
  <si>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</si>
  <si>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</si>
  <si>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</si>
  <si>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</si>
  <si>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</si>
  <si>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</si>
  <si>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</si>
  <si>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</si>
  <si>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</si>
  <si>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</si>
  <si>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</si>
  <si>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</si>
  <si>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</si>
  <si>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</si>
  <si>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</si>
  <si>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</si>
  <si>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</si>
  <si>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</si>
  <si>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</si>
  <si>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</si>
  <si>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</si>
  <si>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</si>
  <si>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</si>
  <si>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</si>
  <si>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</si>
  <si>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</si>
  <si>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</si>
  <si>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</si>
  <si>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</si>
  <si>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</si>
  <si>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</si>
  <si>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</si>
  <si>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</si>
  <si>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</si>
  <si>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</si>
  <si>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</si>
  <si>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</si>
  <si>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</si>
  <si>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</si>
  <si>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</si>
  <si>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</si>
  <si>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</si>
  <si>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</si>
  <si>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</si>
  <si>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</si>
  <si>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</si>
  <si>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</si>
  <si>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</si>
  <si>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</si>
  <si>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</si>
  <si>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</si>
  <si>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</si>
  <si>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</si>
  <si>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</si>
  <si>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</si>
  <si>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</si>
  <si>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</si>
  <si>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</si>
  <si>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</si>
  <si>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</si>
  <si>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</si>
  <si>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</si>
  <si>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</si>
  <si>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</si>
  <si>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</si>
  <si>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</si>
  <si>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</si>
  <si>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</si>
  <si>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</si>
  <si>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</si>
  <si>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</si>
  <si>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</si>
  <si>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</si>
  <si>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</si>
  <si>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</si>
  <si>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</si>
  <si>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</si>
  <si>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</si>
  <si>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</si>
  <si>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</si>
  <si>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</si>
  <si>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</si>
  <si>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</si>
  <si>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</si>
  <si>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</si>
  <si>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</si>
  <si>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</si>
  <si>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</si>
  <si>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</si>
  <si>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</si>
  <si>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</si>
  <si>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</si>
  <si>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</si>
  <si>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</si>
  <si>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</si>
  <si>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</si>
  <si>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</si>
  <si>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</si>
  <si>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</si>
  <si>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</si>
  <si>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</si>
  <si>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</si>
  <si>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</si>
  <si>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</si>
  <si>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</si>
  <si>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</si>
  <si>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</si>
  <si>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</si>
  <si>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</si>
  <si>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</si>
  <si>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</si>
  <si>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</si>
  <si>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</si>
  <si>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</si>
  <si>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</si>
  <si>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</si>
  <si>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</si>
  <si>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</si>
  <si>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</si>
  <si>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</si>
  <si>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</si>
  <si>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</si>
  <si>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</si>
  <si>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</si>
  <si>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</si>
  <si>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</si>
  <si>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</si>
  <si>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</si>
  <si>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</si>
  <si>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</si>
  <si>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</si>
  <si>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</si>
  <si>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</si>
  <si>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</si>
  <si>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</si>
  <si>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</si>
  <si>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</si>
  <si>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</si>
  <si>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</si>
  <si>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</si>
  <si>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</si>
  <si>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</si>
  <si>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</si>
  <si>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</si>
  <si>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</si>
  <si>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</si>
  <si>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</si>
  <si>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</si>
  <si>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</si>
  <si>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</si>
  <si>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</si>
  <si>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</si>
  <si>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</si>
  <si>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</si>
  <si>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</si>
  <si>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</si>
  <si>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</si>
  <si>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</si>
  <si>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</si>
  <si>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</si>
  <si>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</si>
  <si>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</si>
  <si>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</si>
  <si>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</si>
  <si>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</si>
  <si>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</si>
  <si>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</si>
  <si>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</si>
  <si>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</si>
  <si>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</si>
  <si>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</si>
  <si>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</si>
  <si>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</si>
  <si>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</si>
  <si>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</si>
  <si>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</si>
  <si>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</si>
  <si>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</si>
  <si>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</si>
  <si>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</si>
  <si>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</si>
  <si>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</si>
  <si>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</si>
  <si>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</si>
  <si>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</si>
  <si>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</si>
  <si>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</si>
  <si>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</si>
  <si>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</si>
  <si>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</si>
  <si>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</si>
  <si>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</si>
  <si>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</si>
  <si>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</si>
  <si>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</si>
  <si>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</si>
  <si>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</si>
  <si>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</si>
  <si>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</si>
  <si>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</si>
  <si>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</si>
  <si>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</si>
  <si>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</si>
  <si>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</si>
  <si>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</si>
  <si>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</si>
  <si>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</si>
  <si>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</si>
  <si>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</si>
  <si>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</si>
  <si>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</si>
  <si>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</si>
  <si>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</si>
  <si>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</si>
  <si>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</si>
  <si>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</si>
  <si>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</si>
  <si>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</si>
  <si>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</si>
  <si>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</si>
  <si>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</si>
  <si>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</si>
  <si>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</si>
  <si>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</si>
  <si>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</si>
  <si>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</si>
  <si>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</si>
  <si>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</si>
  <si>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</si>
  <si>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</si>
  <si>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</si>
  <si>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</si>
  <si>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</si>
  <si>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</si>
  <si>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</si>
  <si>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</si>
  <si>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</si>
  <si>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</si>
  <si>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</si>
  <si>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</si>
  <si>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</si>
  <si>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</si>
  <si>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</si>
  <si>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</si>
  <si>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</si>
  <si>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</si>
  <si>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</si>
  <si>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</si>
  <si>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</si>
  <si>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</si>
  <si>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</si>
  <si>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</si>
  <si>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</si>
  <si>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</si>
  <si>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</si>
  <si>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</si>
  <si>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</si>
  <si>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</si>
  <si>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</si>
  <si>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</si>
  <si>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</si>
  <si>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</si>
  <si>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</si>
  <si>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</si>
  <si>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</si>
  <si>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</si>
  <si>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</si>
  <si>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</si>
  <si>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</si>
  <si>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</si>
  <si>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</si>
  <si>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</si>
  <si>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</si>
  <si>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</si>
  <si>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</si>
  <si>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</si>
  <si>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</si>
  <si>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</si>
  <si>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</si>
  <si>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</si>
  <si>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</si>
  <si>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</si>
  <si>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</si>
  <si>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</si>
  <si>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</si>
  <si>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</si>
  <si>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</si>
  <si>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</si>
  <si>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</si>
  <si>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</si>
  <si>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</si>
  <si>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</si>
  <si>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</si>
  <si>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</si>
  <si>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</si>
  <si>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</si>
  <si>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</si>
  <si>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</si>
  <si>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</si>
  <si>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</si>
  <si>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</si>
  <si>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</si>
  <si>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</si>
  <si>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</si>
  <si>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</si>
  <si>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</si>
  <si>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</si>
  <si>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</si>
  <si>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</si>
  <si>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</si>
  <si>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</si>
  <si>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</si>
  <si>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</si>
  <si>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</si>
  <si>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</si>
  <si>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</si>
  <si>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</si>
  <si>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</si>
  <si>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</si>
  <si>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</si>
  <si>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</si>
  <si>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</si>
  <si>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</si>
  <si>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</si>
  <si>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</si>
  <si>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</si>
  <si>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</si>
  <si>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</si>
  <si>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</si>
  <si>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</si>
  <si>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</si>
  <si>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</si>
  <si>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</si>
  <si>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</si>
  <si>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</si>
  <si>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</si>
  <si>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</si>
  <si>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</si>
  <si>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</si>
  <si>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</si>
  <si>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</si>
  <si>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</si>
  <si>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</si>
  <si>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</si>
  <si>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</si>
  <si>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</si>
  <si>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</si>
  <si>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</si>
  <si>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</si>
  <si>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</si>
  <si>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</si>
  <si>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</si>
  <si>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</si>
  <si>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</si>
  <si>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</si>
  <si>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</si>
  <si>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</si>
  <si>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</si>
  <si>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</si>
  <si>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</si>
  <si>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</si>
  <si>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</si>
  <si>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</si>
  <si>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</si>
  <si>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</si>
  <si>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</si>
  <si>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</si>
  <si>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</si>
  <si>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</si>
  <si>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</si>
  <si>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</si>
  <si>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</si>
  <si>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</si>
  <si>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</si>
  <si>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</si>
  <si>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</si>
  <si>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</si>
  <si>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</si>
  <si>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</si>
  <si>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</si>
  <si>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</si>
  <si>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</si>
  <si>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</si>
  <si>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</si>
  <si>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</si>
  <si>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</si>
  <si>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</si>
  <si>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</si>
  <si>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</si>
  <si>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</si>
  <si>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</si>
  <si>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</si>
  <si>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</si>
  <si>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</si>
  <si>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</si>
  <si>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</si>
  <si>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</si>
  <si>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</si>
  <si>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</si>
  <si>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</si>
  <si>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</si>
  <si>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</si>
  <si>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</si>
  <si>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</si>
  <si>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</si>
  <si>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</si>
  <si>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</si>
  <si>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</si>
  <si>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</si>
  <si>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</si>
  <si>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</si>
  <si>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</si>
  <si>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</si>
  <si>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</si>
  <si>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</si>
  <si>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</si>
  <si>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</si>
  <si>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</si>
  <si>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</si>
  <si>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</si>
  <si>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</si>
  <si>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</si>
  <si>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</si>
  <si>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</si>
  <si>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</si>
  <si>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</si>
  <si>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</si>
  <si>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</si>
  <si>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</si>
  <si>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</si>
  <si>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</si>
  <si>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</si>
  <si>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</si>
  <si>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</si>
  <si>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</si>
  <si>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</si>
  <si>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</si>
  <si>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</si>
  <si>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</si>
  <si>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</si>
  <si>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</si>
  <si>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</si>
  <si>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</si>
  <si>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</si>
  <si>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</si>
  <si>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</si>
  <si>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</si>
  <si>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</si>
  <si>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</si>
  <si>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</si>
  <si>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</si>
  <si>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</si>
  <si>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</si>
  <si>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</si>
  <si>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</si>
  <si>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</si>
  <si>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</si>
  <si>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</si>
  <si>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</si>
  <si>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</si>
  <si>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</si>
  <si>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</si>
  <si>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</si>
  <si>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</si>
  <si>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</si>
  <si>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</si>
  <si>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</si>
  <si>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</si>
  <si>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</si>
  <si>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</si>
  <si>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</si>
  <si>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</si>
  <si>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</si>
  <si>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</si>
  <si>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</si>
  <si>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</si>
  <si>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</si>
  <si>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</si>
  <si>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</si>
  <si>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</si>
  <si>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</si>
  <si>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</si>
  <si>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</si>
  <si>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</si>
  <si>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</si>
  <si>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</si>
  <si>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</si>
  <si>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</si>
  <si>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</si>
  <si>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</si>
  <si>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</si>
  <si>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</si>
  <si>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</si>
  <si>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</si>
  <si>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</si>
  <si>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</si>
  <si>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</si>
  <si>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</si>
  <si>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</si>
  <si>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</si>
  <si>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</si>
  <si>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</si>
  <si>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</si>
  <si>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</si>
  <si>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</si>
  <si>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</si>
  <si>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</si>
  <si>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</si>
  <si>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</si>
  <si>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</si>
  <si>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</si>
  <si>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</si>
  <si>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</si>
  <si>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</si>
  <si>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</si>
  <si>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</si>
  <si>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</si>
  <si>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</si>
  <si>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</si>
  <si>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</si>
  <si>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</si>
  <si>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</si>
  <si>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</si>
  <si>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</si>
  <si>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</si>
  <si>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</si>
  <si>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</si>
  <si>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</si>
  <si>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</si>
  <si>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</si>
  <si>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</si>
  <si>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</si>
  <si>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</si>
  <si>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</si>
  <si>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</si>
  <si>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</si>
  <si>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</si>
  <si>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</si>
  <si>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</si>
  <si>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</si>
  <si>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</si>
  <si>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</si>
  <si>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</si>
  <si>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</si>
  <si>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</si>
  <si>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</si>
  <si>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</si>
  <si>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</si>
  <si>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</si>
  <si>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</si>
  <si>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</si>
  <si>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</si>
  <si>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</si>
  <si>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</si>
  <si>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</si>
  <si>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</si>
  <si>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</si>
  <si>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</si>
  <si>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</si>
  <si>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</si>
  <si>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</si>
  <si>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</si>
  <si>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</si>
  <si>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</si>
  <si>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</si>
  <si>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</si>
  <si>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</si>
  <si>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</si>
  <si>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</si>
  <si>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</si>
  <si>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</si>
  <si>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</si>
  <si>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</si>
  <si>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</si>
  <si>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</si>
  <si>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</si>
  <si>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</si>
  <si>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</si>
  <si>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</si>
  <si>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</si>
  <si>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</si>
  <si>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</si>
  <si>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</si>
  <si>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</si>
  <si>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</si>
  <si>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</si>
  <si>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</si>
  <si>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</si>
  <si>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</si>
  <si>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</si>
  <si>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</si>
  <si>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</si>
  <si>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</si>
  <si>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</si>
  <si>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</si>
  <si>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</si>
  <si>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</si>
  <si>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</si>
  <si>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</si>
  <si>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</si>
  <si>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</si>
  <si>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</si>
  <si>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</si>
  <si>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</si>
  <si>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</si>
  <si>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</si>
  <si>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</si>
  <si>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</si>
  <si>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</si>
  <si>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</si>
  <si>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</si>
  <si>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</si>
  <si>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</si>
  <si>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</si>
  <si>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</si>
  <si>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</si>
  <si>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</si>
  <si>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</si>
  <si>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</si>
  <si>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</si>
  <si>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</si>
  <si>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</si>
  <si>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</si>
  <si>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</si>
  <si>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</si>
  <si>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</si>
  <si>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</si>
  <si>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</si>
  <si>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</si>
  <si>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</si>
  <si>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</si>
  <si>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</si>
  <si>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</si>
  <si>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</si>
  <si>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</si>
  <si>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</si>
  <si>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</si>
  <si>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</si>
  <si>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</si>
  <si>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</si>
  <si>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</si>
  <si>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</si>
  <si>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</si>
  <si>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</si>
  <si>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</si>
  <si>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</si>
  <si>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</si>
  <si>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</si>
  <si>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</si>
  <si>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</si>
  <si>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</si>
  <si>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</si>
  <si>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</si>
  <si>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</si>
  <si>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</si>
  <si>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</si>
  <si>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</si>
  <si>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</si>
  <si>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</si>
  <si>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</si>
  <si>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</si>
  <si>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</si>
  <si>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</si>
  <si>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</si>
  <si>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</si>
  <si>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</si>
  <si>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</si>
  <si>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</si>
  <si>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</si>
  <si>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</si>
  <si>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</si>
  <si>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</si>
  <si>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</si>
  <si>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</si>
  <si>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</si>
  <si>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</si>
  <si>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</si>
  <si>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</si>
  <si>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</si>
  <si>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</si>
  <si>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</si>
  <si>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</si>
  <si>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</si>
  <si>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</si>
  <si>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</si>
  <si>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</si>
  <si>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</si>
  <si>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</si>
  <si>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</si>
  <si>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</si>
  <si>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</si>
  <si>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</si>
  <si>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</si>
  <si>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</si>
  <si>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</si>
  <si>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</si>
  <si>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</si>
  <si>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</si>
  <si>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</si>
  <si>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</si>
  <si>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</si>
  <si>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</si>
  <si>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</si>
  <si>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</si>
  <si>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</si>
  <si>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</si>
  <si>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</si>
  <si>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</si>
  <si>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</si>
  <si>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</si>
  <si>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</si>
  <si>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</si>
  <si>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</si>
  <si>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</si>
  <si>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</si>
  <si>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</si>
  <si>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</si>
  <si>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</si>
  <si>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</si>
  <si>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</si>
  <si>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</si>
  <si>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</si>
  <si>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</si>
  <si>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</si>
  <si>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</si>
  <si>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</si>
  <si>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</si>
  <si>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</si>
  <si>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</si>
  <si>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</si>
  <si>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</si>
  <si>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</si>
  <si>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</si>
  <si>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</si>
  <si>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</si>
  <si>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</si>
  <si>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</si>
  <si>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</si>
  <si>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</si>
  <si>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</si>
  <si>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</si>
  <si>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</si>
  <si>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</si>
  <si>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</si>
  <si>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</si>
  <si>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</si>
  <si>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</si>
  <si>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</si>
  <si>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</si>
  <si>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</si>
  <si>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</si>
  <si>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</si>
  <si>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</si>
  <si>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</si>
  <si>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</si>
  <si>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</si>
  <si>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</si>
  <si>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</si>
  <si>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</si>
  <si>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</si>
  <si>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</si>
  <si>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</si>
  <si>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</si>
  <si>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</si>
  <si>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</si>
  <si>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</si>
  <si>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</si>
  <si>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</si>
  <si>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</si>
  <si>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</si>
  <si>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</si>
  <si>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</si>
  <si>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</si>
  <si>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</si>
  <si>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</si>
  <si>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</si>
  <si>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</si>
  <si>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</si>
  <si>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</si>
  <si>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</si>
  <si>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</si>
  <si>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</si>
  <si>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</si>
  <si>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</si>
  <si>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</si>
  <si>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</si>
  <si>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</si>
  <si>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</si>
  <si>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</si>
  <si>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</si>
  <si>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</si>
  <si>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</si>
  <si>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</si>
  <si>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</si>
  <si>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</si>
  <si>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</si>
  <si>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</si>
  <si>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</si>
  <si>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</si>
  <si>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</si>
  <si>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</si>
  <si>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</si>
  <si>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</si>
  <si>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</si>
  <si>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</si>
  <si>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</si>
  <si>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</si>
  <si>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</si>
  <si>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</si>
  <si>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</si>
  <si>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</si>
  <si>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</si>
  <si>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</si>
  <si>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</si>
  <si>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</si>
  <si>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</si>
  <si>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</si>
  <si>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</si>
  <si>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</si>
  <si>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</si>
  <si>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</si>
  <si>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</si>
  <si>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</si>
  <si>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</si>
  <si>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</si>
  <si>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</si>
  <si>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</si>
  <si>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</si>
  <si>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</si>
  <si>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</si>
  <si>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</si>
  <si>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</si>
  <si>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</si>
  <si>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</si>
  <si>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</si>
  <si>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</si>
  <si>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</si>
  <si>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</si>
  <si>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</si>
  <si>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</si>
  <si>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</si>
  <si>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</si>
  <si>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</si>
  <si>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</si>
  <si>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</si>
  <si>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</si>
  <si>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</si>
  <si>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</si>
  <si>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</si>
  <si>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</si>
  <si>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</si>
  <si>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</si>
  <si>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</si>
  <si>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</si>
  <si>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</si>
  <si>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</si>
  <si>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</si>
  <si>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</si>
  <si>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</si>
  <si>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</si>
  <si>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</si>
  <si>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</si>
  <si>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</si>
  <si>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</si>
  <si>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</si>
  <si>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</si>
  <si>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</si>
  <si>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</si>
  <si>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</si>
  <si>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</si>
  <si>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</si>
  <si>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</si>
  <si>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</si>
  <si>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</si>
  <si>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</si>
  <si>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</si>
  <si>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</si>
  <si>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</si>
  <si>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</si>
  <si>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</si>
  <si>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</si>
  <si>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</si>
  <si>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</si>
  <si>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</si>
  <si>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</si>
  <si>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</si>
  <si>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</si>
  <si>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</si>
  <si>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</si>
  <si>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</si>
  <si>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</si>
  <si>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</si>
  <si>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</si>
  <si>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</si>
  <si>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</si>
  <si>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</si>
  <si>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</si>
  <si>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</si>
  <si>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</si>
  <si>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</si>
  <si>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</si>
  <si>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</si>
  <si>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</si>
  <si>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</si>
  <si>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</si>
  <si>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</si>
  <si>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</si>
  <si>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</si>
  <si>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</si>
  <si>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</si>
  <si>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</si>
  <si>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</si>
  <si>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</si>
  <si>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</si>
  <si>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</si>
  <si>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</si>
  <si>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</si>
  <si>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</si>
  <si>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</si>
  <si>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</si>
  <si>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</si>
  <si>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</si>
  <si>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</si>
  <si>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</si>
  <si>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</si>
  <si>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</si>
  <si>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</si>
  <si>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</si>
  <si>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</si>
  <si>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</si>
  <si>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</si>
  <si>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</si>
  <si>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</si>
  <si>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</si>
  <si>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</si>
  <si>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</si>
  <si>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</si>
  <si>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</si>
  <si>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</si>
  <si>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</si>
  <si>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</si>
  <si>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</si>
  <si>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</si>
  <si>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</si>
  <si>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</si>
  <si>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</si>
  <si>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</si>
  <si>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</si>
  <si>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</si>
  <si>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</si>
  <si>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</si>
  <si>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</si>
  <si>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</si>
  <si>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</si>
  <si>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</si>
  <si>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</si>
  <si>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</si>
  <si>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</si>
  <si>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</si>
  <si>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</si>
  <si>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</si>
  <si>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</si>
  <si>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</si>
  <si>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</si>
  <si>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</si>
  <si>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</si>
  <si>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</si>
  <si>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</si>
  <si>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</si>
  <si>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</si>
  <si>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</si>
  <si>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</si>
  <si>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</si>
  <si>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</si>
  <si>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</si>
  <si>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</si>
  <si>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</si>
  <si>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</si>
  <si>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</si>
  <si>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</si>
  <si>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</si>
  <si>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</si>
  <si>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</si>
  <si>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</si>
  <si>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</si>
  <si>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</si>
  <si>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</si>
  <si>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</si>
  <si>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</si>
  <si>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</si>
  <si>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</si>
  <si>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</si>
  <si>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</si>
  <si>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</si>
  <si>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</si>
  <si>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</si>
  <si>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</si>
  <si>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</si>
  <si>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</si>
  <si>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</si>
  <si>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</si>
  <si>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</si>
  <si>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</si>
  <si>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</si>
  <si>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</si>
  <si>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</si>
  <si>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</si>
  <si>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</si>
  <si>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</si>
  <si>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</si>
  <si>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</si>
  <si>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</si>
  <si>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</si>
  <si>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</si>
  <si>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</si>
  <si>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</si>
  <si>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</si>
  <si>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</si>
  <si>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</si>
  <si>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</si>
  <si>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</si>
  <si>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</si>
  <si>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</si>
  <si>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</si>
  <si>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</si>
  <si>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</si>
  <si>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</si>
  <si>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</si>
  <si>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</si>
  <si>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</si>
  <si>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</si>
  <si>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</si>
  <si>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</si>
  <si>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</si>
  <si>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</si>
  <si>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</si>
  <si>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</si>
  <si>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</si>
  <si>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</si>
  <si>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</si>
  <si>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</si>
  <si>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</si>
  <si>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</si>
  <si>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</si>
  <si>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</si>
  <si>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</si>
  <si>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</si>
  <si>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</si>
  <si>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</si>
  <si>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</si>
  <si>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</si>
  <si>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</si>
  <si>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</si>
  <si>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</si>
  <si>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</si>
  <si>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</si>
  <si>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</si>
  <si>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</si>
  <si>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</si>
  <si>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</si>
  <si>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</si>
  <si>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</si>
  <si>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</si>
  <si>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</si>
  <si>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</si>
  <si>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</si>
  <si>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</si>
  <si>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</si>
  <si>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</si>
  <si>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</si>
  <si>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</si>
  <si>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</si>
  <si>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</si>
  <si>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</si>
  <si>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</si>
  <si>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</si>
  <si>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</si>
  <si>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</si>
  <si>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</si>
  <si>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</si>
  <si>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</si>
  <si>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</si>
  <si>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</si>
  <si>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</si>
  <si>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</si>
  <si>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</si>
  <si>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</si>
  <si>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</si>
  <si>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</si>
  <si>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</si>
  <si>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</si>
  <si>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</si>
  <si>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</si>
  <si>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</si>
  <si>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</si>
  <si>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</si>
  <si>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</si>
  <si>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</si>
  <si>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</si>
  <si>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</si>
  <si>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</si>
  <si>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</si>
  <si>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</si>
  <si>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</si>
  <si>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</si>
  <si>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</si>
  <si>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</si>
  <si>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</si>
  <si>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</si>
  <si>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</si>
  <si>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</si>
  <si>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</si>
  <si>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</si>
  <si>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</si>
  <si>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</si>
  <si>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</si>
  <si>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</si>
  <si>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</si>
  <si>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</si>
  <si>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</si>
  <si>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</si>
  <si>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</si>
  <si>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</si>
  <si>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</si>
  <si>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</si>
  <si>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</si>
  <si>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</si>
  <si>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</si>
  <si>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</si>
  <si>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</si>
  <si>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</si>
  <si>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</si>
  <si>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</si>
  <si>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</si>
  <si>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</si>
  <si>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</si>
  <si>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</si>
  <si>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</si>
  <si>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</si>
  <si>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</si>
  <si>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</si>
  <si>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</si>
  <si>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</si>
  <si>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</si>
  <si>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</si>
  <si>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</si>
  <si>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</si>
  <si>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</si>
  <si>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</si>
  <si>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</si>
  <si>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</si>
  <si>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</si>
  <si>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</si>
  <si>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</si>
  <si>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</si>
  <si>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</si>
  <si>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</si>
  <si>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</si>
  <si>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</si>
  <si>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</si>
  <si>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</si>
  <si>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</si>
  <si>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</si>
  <si>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</si>
  <si>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</si>
  <si>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</si>
  <si>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</si>
  <si>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</si>
  <si>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</si>
  <si>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</si>
  <si>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</si>
  <si>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</si>
  <si>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</si>
  <si>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</si>
  <si>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</si>
  <si>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</si>
  <si>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</si>
  <si>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</si>
  <si>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</si>
  <si>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</si>
  <si>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</si>
  <si>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</si>
  <si>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</si>
  <si>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</si>
  <si>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</si>
  <si>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</si>
  <si>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</si>
  <si>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</si>
  <si>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</si>
  <si>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</si>
  <si>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</si>
  <si>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</si>
  <si>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</si>
  <si>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</si>
  <si>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</si>
  <si>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</si>
  <si>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</si>
  <si>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</si>
  <si>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</si>
  <si>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</si>
  <si>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</si>
  <si>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</si>
  <si>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</si>
  <si>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</si>
  <si>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</si>
  <si>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</si>
  <si>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</si>
  <si>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</si>
  <si>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</si>
  <si>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</si>
  <si>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</si>
  <si>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</si>
  <si>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</si>
  <si>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</si>
  <si>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</si>
  <si>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</si>
  <si>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</si>
  <si>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</si>
  <si>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</si>
  <si>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</si>
  <si>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</si>
  <si>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</si>
  <si>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</si>
  <si>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</si>
  <si>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</si>
  <si>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</si>
  <si>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</si>
  <si>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</si>
  <si>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</si>
  <si>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</si>
  <si>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</si>
  <si>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</si>
  <si>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</si>
  <si>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</si>
  <si>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</si>
  <si>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</si>
  <si>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</si>
  <si>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</si>
  <si>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</si>
  <si>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</si>
  <si>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</si>
  <si>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</si>
  <si>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</si>
  <si>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</si>
  <si>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</si>
  <si>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</si>
  <si>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</si>
  <si>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</si>
  <si>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</si>
  <si>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</si>
  <si>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</si>
  <si>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</si>
  <si>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</si>
  <si>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</si>
  <si>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</si>
  <si>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</si>
  <si>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</si>
  <si>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</si>
  <si>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</si>
  <si>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</si>
  <si>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</si>
  <si>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</si>
  <si>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</si>
  <si>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</si>
  <si>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</si>
  <si>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</si>
  <si>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</si>
  <si>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</si>
  <si>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</si>
  <si>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</si>
  <si>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</si>
  <si>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</si>
  <si>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</si>
  <si>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</si>
  <si>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</si>
  <si>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</si>
  <si>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</si>
  <si>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</si>
  <si>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</si>
  <si>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</si>
  <si>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</si>
  <si>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</si>
  <si>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</si>
  <si>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</si>
  <si>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</si>
  <si>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</si>
  <si>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</si>
  <si>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</si>
  <si>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</si>
  <si>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</si>
  <si>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</si>
  <si>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</si>
  <si>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</si>
  <si>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</si>
  <si>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</si>
  <si>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</si>
  <si>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</si>
  <si>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</si>
  <si>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</si>
  <si>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</si>
  <si>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</si>
  <si>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</si>
  <si>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</si>
  <si>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</si>
  <si>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</si>
  <si>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</si>
  <si>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</si>
  <si>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</si>
  <si>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</si>
  <si>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</si>
  <si>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</si>
  <si>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</si>
  <si>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</si>
  <si>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</si>
  <si>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</si>
  <si>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</si>
  <si>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</si>
  <si>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</si>
  <si>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</si>
  <si>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</si>
  <si>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</si>
  <si>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</si>
  <si>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</si>
  <si>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</si>
  <si>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</si>
  <si>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</si>
  <si>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</si>
  <si>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</si>
  <si>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</si>
  <si>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</si>
  <si>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</si>
  <si>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</si>
  <si>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</si>
  <si>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</si>
  <si>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</si>
  <si>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</si>
  <si>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</si>
  <si>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</si>
  <si>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</si>
  <si>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</si>
  <si>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</si>
  <si>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</si>
  <si>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</si>
  <si>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</si>
  <si>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</si>
  <si>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</si>
  <si>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</si>
  <si>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</si>
  <si>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</si>
  <si>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</si>
  <si>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</si>
  <si>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</si>
  <si>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</si>
  <si>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</si>
  <si>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</si>
  <si>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</si>
  <si>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</si>
  <si>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</si>
  <si>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</si>
  <si>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</si>
  <si>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</si>
  <si>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</si>
  <si>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</si>
  <si>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</si>
  <si>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</si>
  <si>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</si>
  <si>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</si>
  <si>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</si>
  <si>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</si>
  <si>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</si>
  <si>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</si>
  <si>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</si>
  <si>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</si>
  <si>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</si>
  <si>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</si>
  <si>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</si>
  <si>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</si>
  <si>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</si>
  <si>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</si>
  <si>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</si>
  <si>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</si>
  <si>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</si>
  <si>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</si>
  <si>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</si>
  <si>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</si>
  <si>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</si>
  <si>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</si>
  <si>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</si>
  <si>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</si>
  <si>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</si>
  <si>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</si>
  <si>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</si>
  <si>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</si>
  <si>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</si>
  <si>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</si>
  <si>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</si>
  <si>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</si>
  <si>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</si>
  <si>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</si>
  <si>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</si>
  <si>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</si>
  <si>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</si>
  <si>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</si>
  <si>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</si>
  <si>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</si>
  <si>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</si>
  <si>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</si>
  <si>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</si>
  <si>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</si>
  <si>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</si>
  <si>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</si>
  <si>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</si>
  <si>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</si>
  <si>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</si>
  <si>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</si>
  <si>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</si>
  <si>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</si>
  <si>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</si>
  <si>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</si>
  <si>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</si>
  <si>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</si>
  <si>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</si>
  <si>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</si>
  <si>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</si>
  <si>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</si>
  <si>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</si>
  <si>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</si>
  <si>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</si>
  <si>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</si>
  <si>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</si>
  <si>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</si>
  <si>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</si>
  <si>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</si>
  <si>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</si>
  <si>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</si>
  <si>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</si>
  <si>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</si>
  <si>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</si>
  <si>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</si>
  <si>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</si>
  <si>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</si>
  <si>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</si>
  <si>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</si>
  <si>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</si>
  <si>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</si>
  <si>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</si>
  <si>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</si>
  <si>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</si>
  <si>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</si>
  <si>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</si>
  <si>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</si>
  <si>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</si>
  <si>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</si>
  <si>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</si>
  <si>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</si>
  <si>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</si>
  <si>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</si>
  <si>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</si>
  <si>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</si>
  <si>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</si>
  <si>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</si>
  <si>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</si>
  <si>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</si>
  <si>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</si>
  <si>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</si>
  <si>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</si>
  <si>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</si>
  <si>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</si>
  <si>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</si>
  <si>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</si>
  <si>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</si>
  <si>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</si>
  <si>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</si>
  <si>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</si>
  <si>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</si>
  <si>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</si>
  <si>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</si>
  <si>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</si>
  <si>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</si>
  <si>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</si>
  <si>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</si>
  <si>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</si>
  <si>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</si>
  <si>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</si>
  <si>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</si>
  <si>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</si>
  <si>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</si>
  <si>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</si>
  <si>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</si>
  <si>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</si>
  <si>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</si>
  <si>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</si>
  <si>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</si>
  <si>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</si>
  <si>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</si>
  <si>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</si>
  <si>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</si>
  <si>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</si>
  <si>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</si>
  <si>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</si>
  <si>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</si>
  <si>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</si>
  <si>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</si>
  <si>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</si>
  <si>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</si>
  <si>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</si>
  <si>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</si>
  <si>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</si>
  <si>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</si>
  <si>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</si>
  <si>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</si>
  <si>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</si>
  <si>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</si>
  <si>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</si>
  <si>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</si>
  <si>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</si>
  <si>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</si>
  <si>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</si>
  <si>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</si>
  <si>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</si>
  <si>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</si>
  <si>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</si>
  <si>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</si>
  <si>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</si>
  <si>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</si>
  <si>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</si>
  <si>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</si>
  <si>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</si>
  <si>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</si>
  <si>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</si>
  <si>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</si>
  <si>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</si>
  <si>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</si>
  <si>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</si>
  <si>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</si>
  <si>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</si>
  <si>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</si>
  <si>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</si>
  <si>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</si>
  <si>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</si>
  <si>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</si>
  <si>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</si>
  <si>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</si>
  <si>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</si>
  <si>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</si>
  <si>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</si>
  <si>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</si>
  <si>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</si>
  <si>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</si>
  <si>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</si>
  <si>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</si>
  <si>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</si>
  <si>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</si>
  <si>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</si>
  <si>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</si>
  <si>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</si>
  <si>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</si>
  <si>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</si>
  <si>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</si>
  <si>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</si>
  <si>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</si>
  <si>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</si>
  <si>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</si>
  <si>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</si>
  <si>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</si>
  <si>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</si>
  <si>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</si>
  <si>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</si>
  <si>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</si>
  <si>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</si>
  <si>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</si>
  <si>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</si>
  <si>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</si>
  <si>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</si>
  <si>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</si>
  <si>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</si>
  <si>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</si>
  <si>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</si>
  <si>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</si>
  <si>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</si>
  <si>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</si>
  <si>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</si>
  <si>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</si>
  <si>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</si>
  <si>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</si>
  <si>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</si>
  <si>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</si>
  <si>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</si>
  <si>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</si>
  <si>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</si>
  <si>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</si>
  <si>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</si>
  <si>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</si>
  <si>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</si>
  <si>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</si>
  <si>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</si>
  <si>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</si>
  <si>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</si>
  <si>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</si>
  <si>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</si>
  <si>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</si>
  <si>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</si>
  <si>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</si>
  <si>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</si>
  <si>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</si>
  <si>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</si>
  <si>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</si>
  <si>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</si>
  <si>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</si>
  <si>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</si>
  <si>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</si>
  <si>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</si>
  <si>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</si>
  <si>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</si>
  <si>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</si>
  <si>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</si>
  <si>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</si>
  <si>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</si>
  <si>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</si>
  <si>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</si>
  <si>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</si>
  <si>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</si>
  <si>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</si>
  <si>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</si>
  <si>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</si>
  <si>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</si>
  <si>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</si>
  <si>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</si>
  <si>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</si>
  <si>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</si>
  <si>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</si>
  <si>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</si>
  <si>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</si>
  <si>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</si>
  <si>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</si>
  <si>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</si>
  <si>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</si>
  <si>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</si>
  <si>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</si>
  <si>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</si>
  <si>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</si>
  <si>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</si>
  <si>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</si>
  <si>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</si>
  <si>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</si>
  <si>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</si>
  <si>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</si>
  <si>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</si>
  <si>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</si>
  <si>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</si>
  <si>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</si>
  <si>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</si>
  <si>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</si>
  <si>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</si>
  <si>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</si>
  <si>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</si>
  <si>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</si>
  <si>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</si>
  <si>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</si>
  <si>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</si>
  <si>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</si>
  <si>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</si>
  <si>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</si>
  <si>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</si>
  <si>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</si>
  <si>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</si>
  <si>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</si>
  <si>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</si>
  <si>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</si>
  <si>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</si>
  <si>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</si>
  <si>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</si>
  <si>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</si>
  <si>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</si>
  <si>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</si>
  <si>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</si>
  <si>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</si>
  <si>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</si>
  <si>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</si>
  <si>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</si>
  <si>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</si>
  <si>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</si>
  <si>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</si>
  <si>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</si>
  <si>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</si>
  <si>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</si>
  <si>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</si>
  <si>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</si>
  <si>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</si>
  <si>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</si>
  <si>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</si>
  <si>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</si>
  <si>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</si>
  <si>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</si>
  <si>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</si>
  <si>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</si>
  <si>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</si>
  <si>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</si>
  <si>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</si>
  <si>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</si>
  <si>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</si>
  <si>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</si>
  <si>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</si>
  <si>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</si>
  <si>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</si>
  <si>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</si>
  <si>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</si>
  <si>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</si>
  <si>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</si>
  <si>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</si>
  <si>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</si>
  <si>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</si>
  <si>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</si>
  <si>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</si>
  <si>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</si>
  <si>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</si>
  <si>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</si>
  <si>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</si>
  <si>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</si>
  <si>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</si>
  <si>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</si>
  <si>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</si>
  <si>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</si>
  <si>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</si>
  <si>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</si>
  <si>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</si>
  <si>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</si>
  <si>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</si>
  <si>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</si>
  <si>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</si>
  <si>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</si>
  <si>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</si>
  <si>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</si>
  <si>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</si>
  <si>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</si>
  <si>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</si>
  <si>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</si>
  <si>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</si>
  <si>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</si>
  <si>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</si>
  <si>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</si>
  <si>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</si>
  <si>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</si>
  <si>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</si>
  <si>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</si>
  <si>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</si>
  <si>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</si>
  <si>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</si>
  <si>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</si>
  <si>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</si>
  <si>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</si>
  <si>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</si>
  <si>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</si>
  <si>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</si>
  <si>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</si>
  <si>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</si>
  <si>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</si>
  <si>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</si>
  <si>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</si>
  <si>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</si>
  <si>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</si>
  <si>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</si>
  <si>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</si>
  <si>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</si>
  <si>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</si>
  <si>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</si>
  <si>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</si>
  <si>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</si>
  <si>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</si>
  <si>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</si>
  <si>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</si>
  <si>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</si>
  <si>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</si>
  <si>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</si>
  <si>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</si>
  <si>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</si>
  <si>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</si>
  <si>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</si>
  <si>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</si>
  <si>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</si>
  <si>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</si>
  <si>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</si>
  <si>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</si>
  <si>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</si>
  <si>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</si>
  <si>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</si>
  <si>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</si>
  <si>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</si>
  <si>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</si>
  <si>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</si>
  <si>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</si>
  <si>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</si>
  <si>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</si>
  <si>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</si>
  <si>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</si>
  <si>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</si>
  <si>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</si>
  <si>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</si>
  <si>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</si>
  <si>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</si>
  <si>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</si>
  <si>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</si>
  <si>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</si>
  <si>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</si>
  <si>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</si>
  <si>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</si>
  <si>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</si>
  <si>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</si>
  <si>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</si>
  <si>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</si>
  <si>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</si>
  <si>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</si>
  <si>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</si>
  <si>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</si>
  <si>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</si>
  <si>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</si>
  <si>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</si>
  <si>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</si>
  <si>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</si>
  <si>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</si>
  <si>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</si>
  <si>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</si>
  <si>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</si>
  <si>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</si>
  <si>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</si>
  <si>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</si>
  <si>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</si>
  <si>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</si>
  <si>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</si>
  <si>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</si>
  <si>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</si>
  <si>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</si>
  <si>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</si>
  <si>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</si>
  <si>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</si>
  <si>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</si>
  <si>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</si>
  <si>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</si>
  <si>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</si>
  <si>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</si>
  <si>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</si>
  <si>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</si>
  <si>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</si>
  <si>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</si>
  <si>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</si>
  <si>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</si>
  <si>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</si>
  <si>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</si>
  <si>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</si>
  <si>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</si>
  <si>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</si>
  <si>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</si>
  <si>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</si>
  <si>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</si>
  <si>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</si>
  <si>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</si>
  <si>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</si>
  <si>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</si>
  <si>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</si>
  <si>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</si>
  <si>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</si>
  <si>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</si>
  <si>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</si>
  <si>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</si>
  <si>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</si>
  <si>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</si>
  <si>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</si>
  <si>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</si>
  <si>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</si>
  <si>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</si>
  <si>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</si>
  <si>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</si>
  <si>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</si>
  <si>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</si>
  <si>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</si>
  <si>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</si>
  <si>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</si>
  <si>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</si>
  <si>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</si>
  <si>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</si>
  <si>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</si>
  <si>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</si>
  <si>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</si>
  <si>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</si>
  <si>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</si>
  <si>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</si>
  <si>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</si>
  <si>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</si>
  <si>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</si>
  <si>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</si>
  <si>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</si>
  <si>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</si>
  <si>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</si>
  <si>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</si>
  <si>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</si>
  <si>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</si>
  <si>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</si>
  <si>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</si>
  <si>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</si>
  <si>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</si>
  <si>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</si>
  <si>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</si>
  <si>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</si>
  <si>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</si>
  <si>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</si>
  <si>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</si>
  <si>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</si>
  <si>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</si>
  <si>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</si>
  <si>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</si>
  <si>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</si>
  <si>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</si>
  <si>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</si>
  <si>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</si>
  <si>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</si>
  <si>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</si>
  <si>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</si>
  <si>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</si>
  <si>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</si>
  <si>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</si>
  <si>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</si>
  <si>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</si>
  <si>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</si>
  <si>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</si>
  <si>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</si>
  <si>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</si>
  <si>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</si>
  <si>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</si>
  <si>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</si>
  <si>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</si>
  <si>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</si>
  <si>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</si>
  <si>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</si>
  <si>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</si>
  <si>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</si>
  <si>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</si>
  <si>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</si>
  <si>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</si>
  <si>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</si>
  <si>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</si>
  <si>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</si>
  <si>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</si>
  <si>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</si>
  <si>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</si>
  <si>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</si>
  <si>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</si>
  <si>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</si>
  <si>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</si>
  <si>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</si>
  <si>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</si>
  <si>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</si>
  <si>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</si>
  <si>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</si>
  <si>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</si>
  <si>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</si>
  <si>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</si>
  <si>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</si>
  <si>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</si>
  <si>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</si>
  <si>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</si>
  <si>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</si>
  <si>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</si>
  <si>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</si>
  <si>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</si>
  <si>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</si>
  <si>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</si>
  <si>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</si>
  <si>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</si>
  <si>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</si>
  <si>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</si>
  <si>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</si>
  <si>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</si>
  <si>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</si>
  <si>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</si>
  <si>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</si>
  <si>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</si>
  <si>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</si>
  <si>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</si>
  <si>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</si>
  <si>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</si>
  <si>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</si>
  <si>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</si>
  <si>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</si>
  <si>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</si>
  <si>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</si>
  <si>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</si>
  <si>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</si>
  <si>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</si>
  <si>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</si>
  <si>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</si>
  <si>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</si>
  <si>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</si>
  <si>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</si>
  <si>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</si>
  <si>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</si>
  <si>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</si>
  <si>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</si>
  <si>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</si>
  <si>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</si>
  <si>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</si>
  <si>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</si>
  <si>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</si>
  <si>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</si>
  <si>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</si>
  <si>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</si>
  <si>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</si>
  <si>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</si>
  <si>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</si>
  <si>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</si>
  <si>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</si>
  <si>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</si>
  <si>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</si>
  <si>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</si>
  <si>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</si>
  <si>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</si>
  <si>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</si>
  <si>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</si>
  <si>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</si>
  <si>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</si>
  <si>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</si>
  <si>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</si>
  <si>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</si>
  <si>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</si>
  <si>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</si>
  <si>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</si>
  <si>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</si>
  <si>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</si>
  <si>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</si>
  <si>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</si>
  <si>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</si>
  <si>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</si>
  <si>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</si>
  <si>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</si>
  <si>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</si>
  <si>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</si>
  <si>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</si>
  <si>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</si>
  <si>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</si>
  <si>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</si>
  <si>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</si>
  <si>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</si>
  <si>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</si>
  <si>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</si>
  <si>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</si>
  <si>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</si>
  <si>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</si>
  <si>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</si>
  <si>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</si>
  <si>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</si>
  <si>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</si>
  <si>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</si>
  <si>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</si>
  <si>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</si>
  <si>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</si>
  <si>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</si>
  <si>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</si>
  <si>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</si>
  <si>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</si>
  <si>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</si>
  <si>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</si>
  <si>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</si>
  <si>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</si>
  <si>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</si>
  <si>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</si>
  <si>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</si>
  <si>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</si>
  <si>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</si>
  <si>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</si>
  <si>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</si>
  <si>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</si>
  <si>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</si>
  <si>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</si>
  <si>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</si>
  <si>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</si>
  <si>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</si>
  <si>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</si>
  <si>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</si>
  <si>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</si>
  <si>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</si>
  <si>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</si>
  <si>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</si>
  <si>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</si>
  <si>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</si>
  <si>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</si>
  <si>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</si>
  <si>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</si>
  <si>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</si>
  <si>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</si>
  <si>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</si>
  <si>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</si>
  <si>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</si>
  <si>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</si>
  <si>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</si>
  <si>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</si>
  <si>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</si>
  <si>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</si>
  <si>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</si>
  <si>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</si>
  <si>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</si>
  <si>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</si>
  <si>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</si>
  <si>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</si>
  <si>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</si>
  <si>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</si>
  <si>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</si>
  <si>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</si>
  <si>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</si>
  <si>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</si>
  <si>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</si>
  <si>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</si>
  <si>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</si>
  <si>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</si>
  <si>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</si>
  <si>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</si>
  <si>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</si>
  <si>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</si>
  <si>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</si>
  <si>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</si>
  <si>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</si>
  <si>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</si>
  <si>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</si>
  <si>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</si>
  <si>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</si>
  <si>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</si>
  <si>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</si>
  <si>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</si>
  <si>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</si>
  <si>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</si>
  <si>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</si>
  <si>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</si>
  <si>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</si>
  <si>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</si>
  <si>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</si>
  <si>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</si>
  <si>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</si>
  <si>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</si>
  <si>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</si>
  <si>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</si>
  <si>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</si>
  <si>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</si>
  <si>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</si>
  <si>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</si>
  <si>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</si>
  <si>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</si>
  <si>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</si>
  <si>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</si>
  <si>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</si>
  <si>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</si>
  <si>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</si>
  <si>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</si>
  <si>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</si>
  <si>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</si>
  <si>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</si>
  <si>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</si>
  <si>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</si>
  <si>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</si>
  <si>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</si>
  <si>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</si>
  <si>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</si>
  <si>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</si>
  <si>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</si>
  <si>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</si>
  <si>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</si>
  <si>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</si>
  <si>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</si>
  <si>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</si>
  <si>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</si>
  <si>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</si>
  <si>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</si>
  <si>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</si>
  <si>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</si>
  <si>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</si>
  <si>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</si>
  <si>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</si>
  <si>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</si>
  <si>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</si>
  <si>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</si>
  <si>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</si>
  <si>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</si>
  <si>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</si>
  <si>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</si>
  <si>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</si>
  <si>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</si>
  <si>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</si>
  <si>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</si>
  <si>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</si>
  <si>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</si>
  <si>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</si>
  <si>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</si>
  <si>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</si>
  <si>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</si>
  <si>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</si>
  <si>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</si>
  <si>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</si>
  <si>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</si>
  <si>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</si>
  <si>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</si>
  <si>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</si>
  <si>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</si>
  <si>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</si>
  <si>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</si>
  <si>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</si>
  <si>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</si>
  <si>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</si>
  <si>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</si>
  <si>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</si>
  <si>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</si>
  <si>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</si>
  <si>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</si>
  <si>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</si>
  <si>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</si>
  <si>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</si>
  <si>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</si>
  <si>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</si>
  <si>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</si>
  <si>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</si>
  <si>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</si>
  <si>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</si>
  <si>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</si>
  <si>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</si>
  <si>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</si>
  <si>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</si>
  <si>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</si>
  <si>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</si>
  <si>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</si>
  <si>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</si>
  <si>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</si>
  <si>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</si>
  <si>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</si>
  <si>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</si>
  <si>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</si>
  <si>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</si>
  <si>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</si>
  <si>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</si>
  <si>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</si>
  <si>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</si>
  <si>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</si>
  <si>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</si>
  <si>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</si>
  <si>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</si>
  <si>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</si>
  <si>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</si>
  <si>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</si>
  <si>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</si>
  <si>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</si>
  <si>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</si>
  <si>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</si>
  <si>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</si>
  <si>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</si>
  <si>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</si>
  <si>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</si>
  <si>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</si>
  <si>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</si>
  <si>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</si>
  <si>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</si>
  <si>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</si>
  <si>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</si>
  <si>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</si>
  <si>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</si>
  <si>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</si>
  <si>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</si>
  <si>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</si>
  <si>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</si>
  <si>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</si>
  <si>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</si>
  <si>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</si>
  <si>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</si>
  <si>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</si>
  <si>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</si>
  <si>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</si>
  <si>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</si>
  <si>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</si>
  <si>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</si>
  <si>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</si>
  <si>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</si>
  <si>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</si>
  <si>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</si>
  <si>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</si>
  <si>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</si>
  <si>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</si>
  <si>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</si>
  <si>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</si>
  <si>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</si>
  <si>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</si>
  <si>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</si>
  <si>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</si>
  <si>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</si>
  <si>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</si>
  <si>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</si>
  <si>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</si>
  <si>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</si>
  <si>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</si>
  <si>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</si>
  <si>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</si>
  <si>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</si>
  <si>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</si>
  <si>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</si>
  <si>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</si>
  <si>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</si>
  <si>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</si>
  <si>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</si>
  <si>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</si>
  <si>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</si>
  <si>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</si>
  <si>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</si>
  <si>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</si>
  <si>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</si>
  <si>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</si>
  <si>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</si>
  <si>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</si>
  <si>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</si>
  <si>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</si>
  <si>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</si>
  <si>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</si>
  <si>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</si>
  <si>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</si>
  <si>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</si>
  <si>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</si>
  <si>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</si>
  <si>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</si>
  <si>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</si>
  <si>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</si>
  <si>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</si>
  <si>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</si>
  <si>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</si>
  <si>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</si>
  <si>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</si>
  <si>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</si>
  <si>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</si>
  <si>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</si>
  <si>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</si>
  <si>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</si>
  <si>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</si>
  <si>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</si>
  <si>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</si>
  <si>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</si>
  <si>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</si>
  <si>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</si>
  <si>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</si>
  <si>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</si>
  <si>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</si>
  <si>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</si>
  <si>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</si>
  <si>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</si>
  <si>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</si>
  <si>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</si>
  <si>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</si>
  <si>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</si>
  <si>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</si>
  <si>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</si>
  <si>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</si>
  <si>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</si>
  <si>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</si>
  <si>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</si>
  <si>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</si>
  <si>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</si>
  <si>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</si>
  <si>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</si>
  <si>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</si>
  <si>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</si>
  <si>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</si>
  <si>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</si>
  <si>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</si>
  <si>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</si>
  <si>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</si>
  <si>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</si>
  <si>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</si>
  <si>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</si>
  <si>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</si>
  <si>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</si>
  <si>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</si>
  <si>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</si>
  <si>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</si>
  <si>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</si>
  <si>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</si>
  <si>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</si>
  <si>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</si>
  <si>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</si>
  <si>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</si>
  <si>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</si>
  <si>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</si>
  <si>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</si>
  <si>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</si>
  <si>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</si>
  <si>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</si>
  <si>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</si>
  <si>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</si>
  <si>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</si>
  <si>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</si>
  <si>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</si>
  <si>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</si>
  <si>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</si>
  <si>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</si>
  <si>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</si>
  <si>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</si>
  <si>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</si>
  <si>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</si>
  <si>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</si>
  <si>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</si>
  <si>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</si>
  <si>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</si>
  <si>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</si>
  <si>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</si>
  <si>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</si>
  <si>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</si>
  <si>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</si>
  <si>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</si>
  <si>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</si>
  <si>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</si>
  <si>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</si>
  <si>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</si>
  <si>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</si>
  <si>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</si>
  <si>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</si>
  <si>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</si>
  <si>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</si>
  <si>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</si>
  <si>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</si>
  <si>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</si>
  <si>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</si>
  <si>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</si>
  <si>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</si>
  <si>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</si>
  <si>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</si>
  <si>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</si>
  <si>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</si>
  <si>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</si>
  <si>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</si>
  <si>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</si>
  <si>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</si>
  <si>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</si>
  <si>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</si>
  <si>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</si>
  <si>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</si>
  <si>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</si>
  <si>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</si>
  <si>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</si>
  <si>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</si>
  <si>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</si>
  <si>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</si>
  <si>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</si>
  <si>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</si>
  <si>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</si>
  <si>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</si>
  <si>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</si>
  <si>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</si>
  <si>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</si>
  <si>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</si>
  <si>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</si>
  <si>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</si>
  <si>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</si>
  <si>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</si>
  <si>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</si>
  <si>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</si>
  <si>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</si>
  <si>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</si>
  <si>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</si>
  <si>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</si>
  <si>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</si>
  <si>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</si>
  <si>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</si>
  <si>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</si>
  <si>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</si>
  <si>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</si>
  <si>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</si>
  <si>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</si>
  <si>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</si>
  <si>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</si>
  <si>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</si>
  <si>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</si>
  <si>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</si>
  <si>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</si>
  <si>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</si>
  <si>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</si>
  <si>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</si>
  <si>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</si>
  <si>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</si>
  <si>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</si>
  <si>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</si>
  <si>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</si>
  <si>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</si>
  <si>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</si>
  <si>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</si>
  <si>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</si>
  <si>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</si>
  <si>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</si>
  <si>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</si>
  <si>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</si>
  <si>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</si>
  <si>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</si>
  <si>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</si>
  <si>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</si>
  <si>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</si>
  <si>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</si>
  <si>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</si>
  <si>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</si>
  <si>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</si>
  <si>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</si>
  <si>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</si>
  <si>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</si>
  <si>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</si>
  <si>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</si>
  <si>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</si>
  <si>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</si>
  <si>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</si>
  <si>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</si>
  <si>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</si>
  <si>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</si>
  <si>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</si>
  <si>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</si>
  <si>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</si>
  <si>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</si>
  <si>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</si>
  <si>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</si>
  <si>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</si>
  <si>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</si>
  <si>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</si>
  <si>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</si>
  <si>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</si>
  <si>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</si>
  <si>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</si>
  <si>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</si>
  <si>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</si>
  <si>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</si>
  <si>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</si>
  <si>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</si>
  <si>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</si>
  <si>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</si>
  <si>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</si>
  <si>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</si>
  <si>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</si>
  <si>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</si>
  <si>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</si>
  <si>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</si>
  <si>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</si>
  <si>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</si>
  <si>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</si>
  <si>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</si>
  <si>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</si>
  <si>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</si>
  <si>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</si>
  <si>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</si>
  <si>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</si>
  <si>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</si>
  <si>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</si>
  <si>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</si>
  <si>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</si>
  <si>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</si>
  <si>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</si>
  <si>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</si>
  <si>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</si>
  <si>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</si>
  <si>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</si>
  <si>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</si>
  <si>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</si>
  <si>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</si>
  <si>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</si>
  <si>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</si>
  <si>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</si>
  <si>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</si>
  <si>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</si>
  <si>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</si>
  <si>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</si>
  <si>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</si>
  <si>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</si>
  <si>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</si>
  <si>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</si>
  <si>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</si>
  <si>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</si>
  <si>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</si>
  <si>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</si>
  <si>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</si>
  <si>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</si>
  <si>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</si>
  <si>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</si>
  <si>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</si>
  <si>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</si>
  <si>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</si>
  <si>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</si>
  <si>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</si>
  <si>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</si>
  <si>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</si>
  <si>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</si>
  <si>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</si>
  <si>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</si>
  <si>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</si>
  <si>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</si>
  <si>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</si>
  <si>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</si>
  <si>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</si>
  <si>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</si>
  <si>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</si>
  <si>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</si>
  <si>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</si>
  <si>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</si>
  <si>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</si>
  <si>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</si>
  <si>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</si>
  <si>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</si>
  <si>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</si>
  <si>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</si>
  <si>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</si>
  <si>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</si>
  <si>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</si>
  <si>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</si>
  <si>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</si>
  <si>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</si>
  <si>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</si>
  <si>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</si>
  <si>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</si>
  <si>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</si>
  <si>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</si>
  <si>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</si>
  <si>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</si>
  <si>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</si>
  <si>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</si>
  <si>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</si>
  <si>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</si>
  <si>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</si>
  <si>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</si>
  <si>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</si>
  <si>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</si>
  <si>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</si>
  <si>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</si>
  <si>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</si>
  <si>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</si>
  <si>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</si>
  <si>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</si>
  <si>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</si>
  <si>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</si>
  <si>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</si>
  <si>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</si>
  <si>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</si>
  <si>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</si>
  <si>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</si>
  <si>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</si>
  <si>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</si>
  <si>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</si>
  <si>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</si>
  <si>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</si>
  <si>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</si>
  <si>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</si>
  <si>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</si>
  <si>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</si>
  <si>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</si>
  <si>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</si>
  <si>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</si>
  <si>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</si>
  <si>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</si>
  <si>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</si>
  <si>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</si>
  <si>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</si>
  <si>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</si>
  <si>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</si>
  <si>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</si>
  <si>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</si>
  <si>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</si>
  <si>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</si>
  <si>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</si>
  <si>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</si>
  <si>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</si>
  <si>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</si>
  <si>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</si>
  <si>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</si>
  <si>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</si>
  <si>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</si>
  <si>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</si>
  <si>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</si>
  <si>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</si>
  <si>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</si>
  <si>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</si>
  <si>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</si>
  <si>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</si>
  <si>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</si>
  <si>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</si>
  <si>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</si>
  <si>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</si>
  <si>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</si>
  <si>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</si>
  <si>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</si>
  <si>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</si>
  <si>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</si>
  <si>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</si>
  <si>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</si>
  <si>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</si>
  <si>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</si>
  <si>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</si>
  <si>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</si>
  <si>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</si>
  <si>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</si>
  <si>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</si>
  <si>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</si>
  <si>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</si>
  <si>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</si>
  <si>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</si>
  <si>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</si>
  <si>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</si>
  <si>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</si>
  <si>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</si>
  <si>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</si>
  <si>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</si>
  <si>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</si>
  <si>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</si>
  <si>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</si>
  <si>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</si>
  <si>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</si>
  <si>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</si>
  <si>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</si>
  <si>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</si>
  <si>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</si>
  <si>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</si>
  <si>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</si>
  <si>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</si>
  <si>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</si>
  <si>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</si>
  <si>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</si>
  <si>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</si>
  <si>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</si>
  <si>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</si>
  <si>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</si>
  <si>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</si>
  <si>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</si>
  <si>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</si>
  <si>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</si>
  <si>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</si>
  <si>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</si>
  <si>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</si>
  <si>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</si>
  <si>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</si>
  <si>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</si>
  <si>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</si>
  <si>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</si>
  <si>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</si>
  <si>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</si>
  <si>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</si>
  <si>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</si>
  <si>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</si>
  <si>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</si>
  <si>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</si>
  <si>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</si>
  <si>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</si>
  <si>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</si>
  <si>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</si>
  <si>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</si>
  <si>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</si>
  <si>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</si>
  <si>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</si>
  <si>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</si>
  <si>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</si>
  <si>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</si>
  <si>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</si>
  <si>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</si>
  <si>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</si>
  <si>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</si>
  <si>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</si>
  <si>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</si>
  <si>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</si>
  <si>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</si>
  <si>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</si>
  <si>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</si>
  <si>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</si>
  <si>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</si>
  <si>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</si>
  <si>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</si>
  <si>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</si>
  <si>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</si>
  <si>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</si>
  <si>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</si>
  <si>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</si>
  <si>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</si>
  <si>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</si>
  <si>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</si>
  <si>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</si>
  <si>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</si>
  <si>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</si>
  <si>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</si>
  <si>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</si>
  <si>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</si>
  <si>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</si>
  <si>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</si>
  <si>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</si>
  <si>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</si>
  <si>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</si>
  <si>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</si>
  <si>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</si>
  <si>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</si>
  <si>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</si>
  <si>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</si>
  <si>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</si>
  <si>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</si>
  <si>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</si>
  <si>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</si>
  <si>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</si>
  <si>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</si>
  <si>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</si>
  <si>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</si>
  <si>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</si>
  <si>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</si>
  <si>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</si>
  <si>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</si>
  <si>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</si>
  <si>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</si>
  <si>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</si>
  <si>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</si>
  <si>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</si>
  <si>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</si>
  <si>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</si>
  <si>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</si>
  <si>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</si>
  <si>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</si>
  <si>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</si>
  <si>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</si>
  <si>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</si>
  <si>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</si>
  <si>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</si>
  <si>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</si>
  <si>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</si>
  <si>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</si>
  <si>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</si>
  <si>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</si>
  <si>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</si>
  <si>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</si>
  <si>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</si>
  <si>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</si>
  <si>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</si>
  <si>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</si>
  <si>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</si>
  <si>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</si>
  <si>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</si>
  <si>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</si>
  <si>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</si>
  <si>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</si>
  <si>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</si>
  <si>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</si>
  <si>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</si>
  <si>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</si>
  <si>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</si>
  <si>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</si>
  <si>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</si>
  <si>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</si>
  <si>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</si>
  <si>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</si>
  <si>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</si>
  <si>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</si>
  <si>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</si>
  <si>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</si>
  <si>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</si>
  <si>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</si>
  <si>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</si>
  <si>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</si>
  <si>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</si>
  <si>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</si>
  <si>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</si>
  <si>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</si>
  <si>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</si>
  <si>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</si>
  <si>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</si>
  <si>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</si>
  <si>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</si>
  <si>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</si>
  <si>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</si>
  <si>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</si>
  <si>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</si>
  <si>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</si>
  <si>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</si>
  <si>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</si>
  <si>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</si>
  <si>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</si>
  <si>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</si>
  <si>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</si>
  <si>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</si>
  <si>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</si>
  <si>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</si>
  <si>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</si>
  <si>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</si>
  <si>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</si>
  <si>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</si>
  <si>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</si>
  <si>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</si>
  <si>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</si>
  <si>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</si>
  <si>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</si>
  <si>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</si>
  <si>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</si>
  <si>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</si>
  <si>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</si>
  <si>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</si>
  <si>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</si>
  <si>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</si>
  <si>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</si>
  <si>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</si>
  <si>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</si>
  <si>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</si>
  <si>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</si>
  <si>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</si>
  <si>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</si>
  <si>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</si>
  <si>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</si>
  <si>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</si>
  <si>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</si>
  <si>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</si>
  <si>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</si>
  <si>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</si>
  <si>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</si>
  <si>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</si>
  <si>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</si>
  <si>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</si>
  <si>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</si>
  <si>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</si>
  <si>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</si>
  <si>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</si>
  <si>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</si>
  <si>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</si>
  <si>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</si>
  <si>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</si>
  <si>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</si>
  <si>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</si>
  <si>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</si>
  <si>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</si>
  <si>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</si>
  <si>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</si>
  <si>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</si>
  <si>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</si>
  <si>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</si>
  <si>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</si>
  <si>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</si>
  <si>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</si>
  <si>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</si>
  <si>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</si>
  <si>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</si>
  <si>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</si>
  <si>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</si>
  <si>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</si>
  <si>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</si>
  <si>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</si>
  <si>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</si>
  <si>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</si>
  <si>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</si>
  <si>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</si>
  <si>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</si>
  <si>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</si>
  <si>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</si>
  <si>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</si>
  <si>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</si>
  <si>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</si>
  <si>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</si>
  <si>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</si>
  <si>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</si>
  <si>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</si>
  <si>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</si>
  <si>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</si>
  <si>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</si>
  <si>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</si>
  <si>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</si>
  <si>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</si>
  <si>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</si>
  <si>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</si>
  <si>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</si>
  <si>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</si>
  <si>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</si>
  <si>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</si>
  <si>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</si>
  <si>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</si>
  <si>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</si>
  <si>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</si>
  <si>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</si>
  <si>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</si>
  <si>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</si>
  <si>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</si>
  <si>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</si>
  <si>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</si>
  <si>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</si>
  <si>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</si>
  <si>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</si>
  <si>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</si>
  <si>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</si>
  <si>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</si>
  <si>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</si>
  <si>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</si>
  <si>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</si>
  <si>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</si>
  <si>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</si>
  <si>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</si>
  <si>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</si>
  <si>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</si>
  <si>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</si>
  <si>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</si>
  <si>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</si>
  <si>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</si>
  <si>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</si>
  <si>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</si>
  <si>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</si>
  <si>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</si>
  <si>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</si>
  <si>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</si>
  <si>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</si>
  <si>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</si>
  <si>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</si>
  <si>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</si>
  <si>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</si>
  <si>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</si>
  <si>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</si>
  <si>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</si>
  <si>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</si>
  <si>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</si>
  <si>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</si>
  <si>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</si>
  <si>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</si>
  <si>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</si>
  <si>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</si>
  <si>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</si>
  <si>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</si>
  <si>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</si>
  <si>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</si>
  <si>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</si>
  <si>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</si>
  <si>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</si>
  <si>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</si>
  <si>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</si>
  <si>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</si>
  <si>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</si>
  <si>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</si>
  <si>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</si>
  <si>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</si>
  <si>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</si>
  <si>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</si>
  <si>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</si>
  <si>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</si>
  <si>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</si>
  <si>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</si>
  <si>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</si>
  <si>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</si>
  <si>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</si>
  <si>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</si>
  <si>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</si>
  <si>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</si>
  <si>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</si>
  <si>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</si>
  <si>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</si>
  <si>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</si>
  <si>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</si>
  <si>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</si>
  <si>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</si>
  <si>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</si>
  <si>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</si>
  <si>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</si>
  <si>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</si>
  <si>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</si>
  <si>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</si>
  <si>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</si>
  <si>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</si>
  <si>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</si>
  <si>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</si>
  <si>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</si>
  <si>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</si>
  <si>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</si>
  <si>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</si>
  <si>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</si>
  <si>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</si>
  <si>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</si>
  <si>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</si>
  <si>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</si>
  <si>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</si>
  <si>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</si>
  <si>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</si>
  <si>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</si>
  <si>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</si>
  <si>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</si>
  <si>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</si>
  <si>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</si>
  <si>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</si>
  <si>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</si>
  <si>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</si>
  <si>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</si>
  <si>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</si>
  <si>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</si>
  <si>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</si>
  <si>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</si>
  <si>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</si>
  <si>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</si>
  <si>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</si>
  <si>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</si>
  <si>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</si>
  <si>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</si>
  <si>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</si>
  <si>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</si>
  <si>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</si>
  <si>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</si>
  <si>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</si>
  <si>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</si>
  <si>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</si>
  <si>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</si>
  <si>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</si>
  <si>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</si>
  <si>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</si>
  <si>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</si>
  <si>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</si>
  <si>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</si>
  <si>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</si>
  <si>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</si>
  <si>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</si>
  <si>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</si>
  <si>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</si>
  <si>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</si>
  <si>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</si>
  <si>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</si>
  <si>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</si>
  <si>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</si>
  <si>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</si>
  <si>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</si>
  <si>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</si>
  <si>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</si>
  <si>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</si>
  <si>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</si>
  <si>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</si>
  <si>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</si>
  <si>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</si>
  <si>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</si>
  <si>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</si>
  <si>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</si>
  <si>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</si>
  <si>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</si>
  <si>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</si>
  <si>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</si>
  <si>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</si>
  <si>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</si>
  <si>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</si>
  <si>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</si>
  <si>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</si>
  <si>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</si>
  <si>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</si>
  <si>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</si>
  <si>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</si>
  <si>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</si>
  <si>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</si>
  <si>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</si>
  <si>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</si>
  <si>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</si>
  <si>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</si>
  <si>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</si>
  <si>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</si>
  <si>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</si>
  <si>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</si>
  <si>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</si>
  <si>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</si>
  <si>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</si>
  <si>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</si>
  <si>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</si>
  <si>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</si>
  <si>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</si>
  <si>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</si>
  <si>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</si>
  <si>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</si>
  <si>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</si>
  <si>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</si>
  <si>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</si>
  <si>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</si>
  <si>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</si>
  <si>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</si>
  <si>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</si>
  <si>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</si>
  <si>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</si>
  <si>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</si>
  <si>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</si>
  <si>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</si>
  <si>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</si>
  <si>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</si>
  <si>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</si>
  <si>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</si>
  <si>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</si>
  <si>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</si>
  <si>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</si>
  <si>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</si>
  <si>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</si>
  <si>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</si>
  <si>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</si>
  <si>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</si>
  <si>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</si>
  <si>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</si>
  <si>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</si>
  <si>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</si>
  <si>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</si>
  <si>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</si>
  <si>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</si>
  <si>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</si>
  <si>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</si>
  <si>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</si>
  <si>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</si>
  <si>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</si>
  <si>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</si>
  <si>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</si>
  <si>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</si>
  <si>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</si>
  <si>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</si>
  <si>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</si>
  <si>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</si>
  <si>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</si>
  <si>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</si>
  <si>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</si>
  <si>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</si>
  <si>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</si>
  <si>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</si>
  <si>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</si>
  <si>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</si>
  <si>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</si>
  <si>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</si>
  <si>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</si>
  <si>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</si>
  <si>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</si>
  <si>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</si>
  <si>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</si>
  <si>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</si>
  <si>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</si>
  <si>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</si>
  <si>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</si>
  <si>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</si>
  <si>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</si>
  <si>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</si>
  <si>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</si>
  <si>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</si>
  <si>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</si>
  <si>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</si>
  <si>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</si>
  <si>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</si>
  <si>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</si>
  <si>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</si>
  <si>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</si>
  <si>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</si>
  <si>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</si>
  <si>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</si>
  <si>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</si>
  <si>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</si>
  <si>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</si>
  <si>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</si>
  <si>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</si>
  <si>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</si>
  <si>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</si>
  <si>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</si>
  <si>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</si>
  <si>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</si>
  <si>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</si>
  <si>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</si>
  <si>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</si>
  <si>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</si>
  <si>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</si>
  <si>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</si>
  <si>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</si>
  <si>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</si>
  <si>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</si>
  <si>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</si>
  <si>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</si>
  <si>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</si>
  <si>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</si>
  <si>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</si>
  <si>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</si>
  <si>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</si>
  <si>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</si>
  <si>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</si>
  <si>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</si>
  <si>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</si>
  <si>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</si>
  <si>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</si>
  <si>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</si>
  <si>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</si>
  <si>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</si>
  <si>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</si>
  <si>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</si>
  <si>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</si>
  <si>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</si>
  <si>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</si>
  <si>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</si>
  <si>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</si>
  <si>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</si>
  <si>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</si>
  <si>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</si>
  <si>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</si>
  <si>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</si>
  <si>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</si>
  <si>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</si>
  <si>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</si>
  <si>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</si>
  <si>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</si>
  <si>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</si>
  <si>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</si>
  <si>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</si>
  <si>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</si>
  <si>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</si>
  <si>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</si>
  <si>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</si>
  <si>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</si>
  <si>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</si>
  <si>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</si>
  <si>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</si>
  <si>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</si>
  <si>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</si>
  <si>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</si>
  <si>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</si>
  <si>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</si>
  <si>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</si>
  <si>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</si>
  <si>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</si>
  <si>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</si>
  <si>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</si>
  <si>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</si>
  <si>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</si>
  <si>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</si>
  <si>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</si>
  <si>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</si>
  <si>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</si>
  <si>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</si>
  <si>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</si>
  <si>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</si>
  <si>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</si>
  <si>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</si>
  <si>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</si>
  <si>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</si>
  <si>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</si>
  <si>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</si>
  <si>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</si>
  <si>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</si>
  <si>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</si>
  <si>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</si>
  <si>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</si>
  <si>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</si>
  <si>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</si>
  <si>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</si>
  <si>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</si>
  <si>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</si>
  <si>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</si>
  <si>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</si>
  <si>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</si>
  <si>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</si>
  <si>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</si>
  <si>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</si>
  <si>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</si>
  <si>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</si>
  <si>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</si>
  <si>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</si>
  <si>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</si>
  <si>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</si>
  <si>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</si>
  <si>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</si>
  <si>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</si>
  <si>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</si>
  <si>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</si>
  <si>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</si>
  <si>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</si>
  <si>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</si>
  <si>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</si>
  <si>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</si>
  <si>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</si>
  <si>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</si>
  <si>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</si>
  <si>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</si>
  <si>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</si>
  <si>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</si>
  <si>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</si>
  <si>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</si>
  <si>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</si>
  <si>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</si>
  <si>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</si>
  <si>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</si>
  <si>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</si>
  <si>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</si>
  <si>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</si>
  <si>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</si>
  <si>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</si>
  <si>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</si>
  <si>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</si>
  <si>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</si>
  <si>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</si>
  <si>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</si>
  <si>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</si>
  <si>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</si>
  <si>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</si>
  <si>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</si>
  <si>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</si>
  <si>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</si>
  <si>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</si>
  <si>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</si>
  <si>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</si>
  <si>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</si>
  <si>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</si>
  <si>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</si>
  <si>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</si>
  <si>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</si>
  <si>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</si>
  <si>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</si>
  <si>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</si>
  <si>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</si>
  <si>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</si>
  <si>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</si>
  <si>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</si>
  <si>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</si>
  <si>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</si>
  <si>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</si>
  <si>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</si>
  <si>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</si>
  <si>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</si>
  <si>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</si>
  <si>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</si>
  <si>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</si>
  <si>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</si>
  <si>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</si>
  <si>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</si>
  <si>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</si>
  <si>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</si>
  <si>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</si>
  <si>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</si>
  <si>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</si>
  <si>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</si>
  <si>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</si>
  <si>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</si>
  <si>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</si>
  <si>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</si>
  <si>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</si>
  <si>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</si>
  <si>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</si>
  <si>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</si>
  <si>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</si>
  <si>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</si>
  <si>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</si>
  <si>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</si>
  <si>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</si>
  <si>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</si>
  <si>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</si>
  <si>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</si>
  <si>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</si>
  <si>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</si>
  <si>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</si>
  <si>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</si>
  <si>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</si>
  <si>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</si>
  <si>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</si>
  <si>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</si>
  <si>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</si>
  <si>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</si>
  <si>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</si>
  <si>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</si>
  <si>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</si>
  <si>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</si>
  <si>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</si>
  <si>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</si>
  <si>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</si>
  <si>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</si>
  <si>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</si>
  <si>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</si>
  <si>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</si>
  <si>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</si>
  <si>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</si>
  <si>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</si>
  <si>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</si>
  <si>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</si>
  <si>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</si>
  <si>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</si>
  <si>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</si>
  <si>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</si>
  <si>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</si>
  <si>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</si>
  <si>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</si>
  <si>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</si>
  <si>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</si>
  <si>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</si>
  <si>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</si>
  <si>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</si>
  <si>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</si>
  <si>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</si>
  <si>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</si>
  <si>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</si>
  <si>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</si>
  <si>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</si>
  <si>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</si>
  <si>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</si>
  <si>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</si>
  <si>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</si>
  <si>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</si>
  <si>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</si>
  <si>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</si>
  <si>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</si>
  <si>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</si>
  <si>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</si>
  <si>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</si>
  <si>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</si>
  <si>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</si>
  <si>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</si>
  <si>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</si>
  <si>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</si>
  <si>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</si>
  <si>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</si>
  <si>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</si>
  <si>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</si>
  <si>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</si>
  <si>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</si>
  <si>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</si>
  <si>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</si>
  <si>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</si>
  <si>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</si>
  <si>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</si>
  <si>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</si>
  <si>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</si>
  <si>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</si>
  <si>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</si>
  <si>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</si>
  <si>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</si>
  <si>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</si>
  <si>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</si>
  <si>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</si>
  <si>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</si>
  <si>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</si>
  <si>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</si>
  <si>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</si>
  <si>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</si>
  <si>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</si>
  <si>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</si>
  <si>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</si>
  <si>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</si>
  <si>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</si>
  <si>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</si>
  <si>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</si>
  <si>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</si>
  <si>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</si>
  <si>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</si>
  <si>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</si>
  <si>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</si>
  <si>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</si>
  <si>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</si>
  <si>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</si>
  <si>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</si>
  <si>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</si>
  <si>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</si>
  <si>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</si>
  <si>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</si>
  <si>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</si>
  <si>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</si>
  <si>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</si>
  <si>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</si>
  <si>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</si>
  <si>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</si>
  <si>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</si>
  <si>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</si>
  <si>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</si>
  <si>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</si>
  <si>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</si>
  <si>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</si>
  <si>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</si>
  <si>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</si>
  <si>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</si>
  <si>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</si>
  <si>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</si>
  <si>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</si>
  <si>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</si>
  <si>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</si>
  <si>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</si>
  <si>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</si>
  <si>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</si>
  <si>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</si>
  <si>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</si>
  <si>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</si>
  <si>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</si>
  <si>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</si>
  <si>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</si>
  <si>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</si>
  <si>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</si>
  <si>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</si>
  <si>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</si>
  <si>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</si>
  <si>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</si>
  <si>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</si>
  <si>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</si>
  <si>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</si>
  <si>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</si>
  <si>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</si>
  <si>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</si>
  <si>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</si>
  <si>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</si>
  <si>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</si>
  <si>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</si>
  <si>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</si>
  <si>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</si>
  <si>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</si>
  <si>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</si>
  <si>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</si>
  <si>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</si>
  <si>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</si>
  <si>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</si>
  <si>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</si>
  <si>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</si>
  <si>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</si>
  <si>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</si>
  <si>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</si>
  <si>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</si>
  <si>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</si>
  <si>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</si>
  <si>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</si>
  <si>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</si>
  <si>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</si>
  <si>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</si>
  <si>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</si>
  <si>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</si>
  <si>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</si>
  <si>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</si>
  <si>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</si>
  <si>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</si>
  <si>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</si>
  <si>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</si>
  <si>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</si>
  <si>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</si>
  <si>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</si>
  <si>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</si>
  <si>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</si>
  <si>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</si>
  <si>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</si>
  <si>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</si>
  <si>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</si>
  <si>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</si>
  <si>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</si>
  <si>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</si>
  <si>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</si>
  <si>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</si>
  <si>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</si>
  <si>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</si>
  <si>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</si>
  <si>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</si>
  <si>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</si>
  <si>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</si>
  <si>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</si>
  <si>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</si>
  <si>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</si>
  <si>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</si>
  <si>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</si>
  <si>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</si>
  <si>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</si>
  <si>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</si>
  <si>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</si>
  <si>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</si>
  <si>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</si>
  <si>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</si>
  <si>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</si>
  <si>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</si>
  <si>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</si>
  <si>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</si>
  <si>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</si>
  <si>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</si>
  <si>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</si>
  <si>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</si>
  <si>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</si>
  <si>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</si>
  <si>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</si>
  <si>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</si>
  <si>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</si>
  <si>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</si>
  <si>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</si>
  <si>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</si>
  <si>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</si>
  <si>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</si>
  <si>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</si>
  <si>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</si>
  <si>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</si>
  <si>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</si>
  <si>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</si>
  <si>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</si>
  <si>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</si>
  <si>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</si>
  <si>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</si>
  <si>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</si>
  <si>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</si>
  <si>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</si>
  <si>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</si>
  <si>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</si>
  <si>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</si>
  <si>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</si>
  <si>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</si>
  <si>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</si>
  <si>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</si>
  <si>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</si>
  <si>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</si>
  <si>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</si>
  <si>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</si>
  <si>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</si>
  <si>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</si>
  <si>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</si>
  <si>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</si>
  <si>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</si>
  <si>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</si>
  <si>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</si>
  <si>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</si>
  <si>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</si>
  <si>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</si>
  <si>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</si>
  <si>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</si>
  <si>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</si>
  <si>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</si>
  <si>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</si>
  <si>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</si>
  <si>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</si>
  <si>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</si>
  <si>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</si>
  <si>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</si>
  <si>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</si>
  <si>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</si>
  <si>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</si>
  <si>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</si>
  <si>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</si>
  <si>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</si>
  <si>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</si>
  <si>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</si>
  <si>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</si>
  <si>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</si>
  <si>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</si>
  <si>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</si>
  <si>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</si>
  <si>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</si>
  <si>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</si>
  <si>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</si>
  <si>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</si>
  <si>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</si>
  <si>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</si>
  <si>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</si>
  <si>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</si>
  <si>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</si>
  <si>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</si>
  <si>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</si>
  <si>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</si>
  <si>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</si>
  <si>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</si>
  <si>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</si>
  <si>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</si>
  <si>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</si>
  <si>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</si>
  <si>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</si>
  <si>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</si>
  <si>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</si>
  <si>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</si>
  <si>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</si>
  <si>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</si>
  <si>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</si>
  <si>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</si>
  <si>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</si>
  <si>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</si>
  <si>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</si>
  <si>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</si>
  <si>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</si>
  <si>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</si>
  <si>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</si>
  <si>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</si>
  <si>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</si>
  <si>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</si>
  <si>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</si>
  <si>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</si>
  <si>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</si>
  <si>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</si>
  <si>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</si>
  <si>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</si>
  <si>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</si>
  <si>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</si>
  <si>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</si>
  <si>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</si>
  <si>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</si>
  <si>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</si>
  <si>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</si>
  <si>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</si>
  <si>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</si>
  <si>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</si>
  <si>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</si>
  <si>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</si>
  <si>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</si>
  <si>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</si>
  <si>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</si>
  <si>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</si>
  <si>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</si>
  <si>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</si>
  <si>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</si>
  <si>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</si>
  <si>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</si>
  <si>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</si>
  <si>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</si>
  <si>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</si>
  <si>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</si>
  <si>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</si>
  <si>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</si>
  <si>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</si>
  <si>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</si>
  <si>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</si>
  <si>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</si>
  <si>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</si>
  <si>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</si>
  <si>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</si>
  <si>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</si>
  <si>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</si>
  <si>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</si>
  <si>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</si>
  <si>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</si>
  <si>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</si>
  <si>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</si>
  <si>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</si>
  <si>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</si>
  <si>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</si>
  <si>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</si>
  <si>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</si>
  <si>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</si>
  <si>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</si>
  <si>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</si>
  <si>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</si>
  <si>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</si>
  <si>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</si>
  <si>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</si>
  <si>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</si>
  <si>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</si>
  <si>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</si>
  <si>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</si>
  <si>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</si>
  <si>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</si>
  <si>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</si>
  <si>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</si>
  <si>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</si>
  <si>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</si>
  <si>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</si>
  <si>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</si>
  <si>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</si>
  <si>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</si>
  <si>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</si>
  <si>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</si>
  <si>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</si>
  <si>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</si>
  <si>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</si>
  <si>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</si>
  <si>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</si>
  <si>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</si>
  <si>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</si>
  <si>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</si>
  <si>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</si>
  <si>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</si>
  <si>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</si>
  <si>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</si>
  <si>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</si>
  <si>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</si>
  <si>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</si>
  <si>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</si>
  <si>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</si>
  <si>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</si>
  <si>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</si>
  <si>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</si>
  <si>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</si>
  <si>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</si>
  <si>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</si>
  <si>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</si>
  <si>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</si>
  <si>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</si>
  <si>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</si>
  <si>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</si>
  <si>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</si>
  <si>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</si>
  <si>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</si>
  <si>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</si>
  <si>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</si>
  <si>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</si>
  <si>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</si>
  <si>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</si>
  <si>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</si>
  <si>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</si>
  <si>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</si>
  <si>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</si>
  <si>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</si>
  <si>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</si>
  <si>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</si>
  <si>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</si>
  <si>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</si>
  <si>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</si>
  <si>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</si>
  <si>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</si>
  <si>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</si>
  <si>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</si>
  <si>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</si>
  <si>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</si>
  <si>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</si>
  <si>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</si>
  <si>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</si>
  <si>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</si>
  <si>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</si>
  <si>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</si>
  <si>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</si>
  <si>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</si>
  <si>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</si>
  <si>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</si>
  <si>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</si>
  <si>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</si>
  <si>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</si>
  <si>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</si>
  <si>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</si>
  <si>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</si>
  <si>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</si>
  <si>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</si>
  <si>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</si>
  <si>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</si>
  <si>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</si>
  <si>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</si>
  <si>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</si>
  <si>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</si>
  <si>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</si>
  <si>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</si>
  <si>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</si>
  <si>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</si>
  <si>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</si>
  <si>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</si>
  <si>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</si>
  <si>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</si>
  <si>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</si>
  <si>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</si>
  <si>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</si>
  <si>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</si>
  <si>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</si>
  <si>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</si>
  <si>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</si>
  <si>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</si>
  <si>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</si>
  <si>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</si>
  <si>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</si>
  <si>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</si>
  <si>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</si>
  <si>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</si>
  <si>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</si>
  <si>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</si>
  <si>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</si>
  <si>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</si>
  <si>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</si>
  <si>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</si>
  <si>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</si>
  <si>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</si>
  <si>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</si>
  <si>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</si>
  <si>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</si>
  <si>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</si>
  <si>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</si>
  <si>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</si>
  <si>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</si>
  <si>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</si>
  <si>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</si>
  <si>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</si>
  <si>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</si>
  <si>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</si>
  <si>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</si>
  <si>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</si>
  <si>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</si>
  <si>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</si>
  <si>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</si>
  <si>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</si>
  <si>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</si>
  <si>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</si>
  <si>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</si>
  <si>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</si>
  <si>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</si>
  <si>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</si>
  <si>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</si>
  <si>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</si>
  <si>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</si>
  <si>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</si>
  <si>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</si>
  <si>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</si>
  <si>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</si>
  <si>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</si>
  <si>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</si>
  <si>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</si>
  <si>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</si>
  <si>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</si>
  <si>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</si>
  <si>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</si>
  <si>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</si>
  <si>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</si>
  <si>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</si>
  <si>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</si>
  <si>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</si>
  <si>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</si>
  <si>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</si>
  <si>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</si>
  <si>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</si>
  <si>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</si>
  <si>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</si>
  <si>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</si>
  <si>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</si>
  <si>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</si>
  <si>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</si>
  <si>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</si>
  <si>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</si>
  <si>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</si>
  <si>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</si>
  <si>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</si>
  <si>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</si>
  <si>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</si>
  <si>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</si>
  <si>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</si>
  <si>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</si>
  <si>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</si>
  <si>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</si>
  <si>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</si>
  <si>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</si>
  <si>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</si>
  <si>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</si>
  <si>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</si>
  <si>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</si>
  <si>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</si>
  <si>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</si>
  <si>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</si>
  <si>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</si>
  <si>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</si>
  <si>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</si>
  <si>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</si>
  <si>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</si>
  <si>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</si>
  <si>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</si>
  <si>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</si>
  <si>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</si>
  <si>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</si>
  <si>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</si>
  <si>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</si>
  <si>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</si>
  <si>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</si>
  <si>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</si>
  <si>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</si>
  <si>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</si>
  <si>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</si>
  <si>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</si>
  <si>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</si>
  <si>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</si>
  <si>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</si>
  <si>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</si>
  <si>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</si>
  <si>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</si>
  <si>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</si>
  <si>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</si>
  <si>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</si>
  <si>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</si>
  <si>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</si>
  <si>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</si>
  <si>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</si>
  <si>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</si>
  <si>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</si>
  <si>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</si>
  <si>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</si>
  <si>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</si>
  <si>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</si>
  <si>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</si>
  <si>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</si>
  <si>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</si>
  <si>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</si>
  <si>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</si>
  <si>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</si>
  <si>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</si>
  <si>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</si>
  <si>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</si>
  <si>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</si>
  <si>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</si>
  <si>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</si>
  <si>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</si>
  <si>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</si>
  <si>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</si>
  <si>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</si>
  <si>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</si>
  <si>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</si>
  <si>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</si>
  <si>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</si>
  <si>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</si>
  <si>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</si>
  <si>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</si>
  <si>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</si>
  <si>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</si>
  <si>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</si>
  <si>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</si>
  <si>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</si>
  <si>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</si>
  <si>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</si>
  <si>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</si>
  <si>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</si>
  <si>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</si>
  <si>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</si>
  <si>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</si>
  <si>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</si>
  <si>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</si>
  <si>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</si>
  <si>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</si>
  <si>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</si>
  <si>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</si>
  <si>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</si>
  <si>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</si>
  <si>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</si>
  <si>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</si>
  <si>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</si>
  <si>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</si>
  <si>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</si>
  <si>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</si>
  <si>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</si>
  <si>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</si>
  <si>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</si>
  <si>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</si>
  <si>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</si>
  <si>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</si>
  <si>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</si>
  <si>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</si>
  <si>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</si>
  <si>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</si>
  <si>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</si>
  <si>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</si>
  <si>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</si>
  <si>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</si>
  <si>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</si>
  <si>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</si>
  <si>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</si>
  <si>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</si>
  <si>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</si>
  <si>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</si>
  <si>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</si>
  <si>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</si>
  <si>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</si>
  <si>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</si>
  <si>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</si>
  <si>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</si>
  <si>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</si>
  <si>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</si>
  <si>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</si>
  <si>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</si>
  <si>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</si>
  <si>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</si>
  <si>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</si>
  <si>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</si>
  <si>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</si>
  <si>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</si>
  <si>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</si>
  <si>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</si>
  <si>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</si>
  <si>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</si>
  <si>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</si>
  <si>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</si>
  <si>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</si>
  <si>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</si>
  <si>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</si>
  <si>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</si>
  <si>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</si>
  <si>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</si>
  <si>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</si>
  <si>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</si>
  <si>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</si>
  <si>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</si>
  <si>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</si>
  <si>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</si>
  <si>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</si>
  <si>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</si>
  <si>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</si>
  <si>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</si>
  <si>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</si>
  <si>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</si>
  <si>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</si>
  <si>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</si>
  <si>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</si>
  <si>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</si>
  <si>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</si>
  <si>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</si>
  <si>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</si>
  <si>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</si>
  <si>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</si>
  <si>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</si>
  <si>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</si>
  <si>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</si>
  <si>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</si>
  <si>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</si>
  <si>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</si>
  <si>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</si>
  <si>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</si>
  <si>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</si>
  <si>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</si>
  <si>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</si>
  <si>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</si>
  <si>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</si>
  <si>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</si>
  <si>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</si>
  <si>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</si>
  <si>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</si>
  <si>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</si>
  <si>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</si>
  <si>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</si>
  <si>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</si>
  <si>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</si>
  <si>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</si>
  <si>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</si>
  <si>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</si>
  <si>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</si>
  <si>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</si>
  <si>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</si>
  <si>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</si>
  <si>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</si>
  <si>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</si>
  <si>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</si>
  <si>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</si>
  <si>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</si>
  <si>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</si>
  <si>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</si>
  <si>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</si>
  <si>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</si>
  <si>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</si>
  <si>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</si>
  <si>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</si>
  <si>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</si>
  <si>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</si>
  <si>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</si>
  <si>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</si>
  <si>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</si>
  <si>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</si>
  <si>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</si>
  <si>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</si>
  <si>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</si>
  <si>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</si>
  <si>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</si>
  <si>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</si>
  <si>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</si>
  <si>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</si>
  <si>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</si>
  <si>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</si>
  <si>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</si>
  <si>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</si>
  <si>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</si>
  <si>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</si>
  <si>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</si>
  <si>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</si>
  <si>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</si>
  <si>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</si>
  <si>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</si>
  <si>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</si>
  <si>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</si>
  <si>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</si>
  <si>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</si>
  <si>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</si>
  <si>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</si>
  <si>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</si>
  <si>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</si>
  <si>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</si>
  <si>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</si>
  <si>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</si>
  <si>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</si>
  <si>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</si>
  <si>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</si>
  <si>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</si>
  <si>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</si>
  <si>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</si>
  <si>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</si>
  <si>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</si>
  <si>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</si>
  <si>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</si>
  <si>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</si>
  <si>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</si>
  <si>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</si>
  <si>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</si>
  <si>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</si>
  <si>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</si>
  <si>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</si>
  <si>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</si>
  <si>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</si>
  <si>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</si>
  <si>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</si>
  <si>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</si>
  <si>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</si>
  <si>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</si>
  <si>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</si>
  <si>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</si>
  <si>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</si>
  <si>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</si>
  <si>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</si>
  <si>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</si>
  <si>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</si>
  <si>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</si>
  <si>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</si>
  <si>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</si>
  <si>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</si>
  <si>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</si>
  <si>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</si>
  <si>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</si>
  <si>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</si>
  <si>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</si>
  <si>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</si>
  <si>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</si>
  <si>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</si>
  <si>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</si>
  <si>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</si>
  <si>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</si>
  <si>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</si>
  <si>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</si>
  <si>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</si>
  <si>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</si>
  <si>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</si>
  <si>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</si>
  <si>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</si>
  <si>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</si>
  <si>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</si>
  <si>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</si>
  <si>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</si>
  <si>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</si>
  <si>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</si>
  <si>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</si>
  <si>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</si>
  <si>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</si>
  <si>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</si>
  <si>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</si>
  <si>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</si>
  <si>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</si>
  <si>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</si>
  <si>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</si>
  <si>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</si>
  <si>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</si>
  <si>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</si>
  <si>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</si>
  <si>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</si>
  <si>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</si>
  <si>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</si>
  <si>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</si>
  <si>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</si>
  <si>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</si>
  <si>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</si>
  <si>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</si>
  <si>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</si>
  <si>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</si>
  <si>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</si>
  <si>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</si>
  <si>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</si>
  <si>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</si>
  <si>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</si>
  <si>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</si>
  <si>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</si>
  <si>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</si>
  <si>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</si>
  <si>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</si>
  <si>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</si>
  <si>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</si>
  <si>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</si>
  <si>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</si>
  <si>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</si>
  <si>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</si>
  <si>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</si>
  <si>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</si>
  <si>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</si>
  <si>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</si>
  <si>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</si>
  <si>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</si>
  <si>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</si>
  <si>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</si>
  <si>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</si>
  <si>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</si>
  <si>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</si>
  <si>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</si>
  <si>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</si>
  <si>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</si>
  <si>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</si>
  <si>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</si>
  <si>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</si>
  <si>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</si>
  <si>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</si>
  <si>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</si>
  <si>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</si>
  <si>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</si>
  <si>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</si>
  <si>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</si>
  <si>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</si>
  <si>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</si>
  <si>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</si>
  <si>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</si>
  <si>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</si>
  <si>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</si>
  <si>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</si>
  <si>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</si>
  <si>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</si>
  <si>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</si>
  <si>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</si>
  <si>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</si>
  <si>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</si>
  <si>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</si>
  <si>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</si>
  <si>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</si>
  <si>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</si>
  <si>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</si>
  <si>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</si>
  <si>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</si>
  <si>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</si>
  <si>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</si>
  <si>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</si>
  <si>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</si>
  <si>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</si>
  <si>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</si>
  <si>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</si>
  <si>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</si>
  <si>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</si>
  <si>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</si>
  <si>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</si>
  <si>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</si>
  <si>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</si>
  <si>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</si>
  <si>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</si>
  <si>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</si>
  <si>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</si>
  <si>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</si>
  <si>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</si>
  <si>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</si>
  <si>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</si>
  <si>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</si>
  <si>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</si>
  <si>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</si>
  <si>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</si>
  <si>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</si>
  <si>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</si>
  <si>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</si>
  <si>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</si>
  <si>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</si>
  <si>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</si>
  <si>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</si>
  <si>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</si>
  <si>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</si>
  <si>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</si>
  <si>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</si>
  <si>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</si>
  <si>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</si>
  <si>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</si>
  <si>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</si>
  <si>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</si>
  <si>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</si>
  <si>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</si>
  <si>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</si>
  <si>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</si>
  <si>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</si>
  <si>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</si>
  <si>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</si>
  <si>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</si>
  <si>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</si>
  <si>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</si>
  <si>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</si>
  <si>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</si>
  <si>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</si>
  <si>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</si>
  <si>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</si>
  <si>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</si>
  <si>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</si>
  <si>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</si>
  <si>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</si>
  <si>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</si>
  <si>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</si>
  <si>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</si>
  <si>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</si>
  <si>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</si>
  <si>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</si>
  <si>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</si>
  <si>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</si>
  <si>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</si>
  <si>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</si>
  <si>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</si>
  <si>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</si>
  <si>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</si>
  <si>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</si>
  <si>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</si>
  <si>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</si>
  <si>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</si>
  <si>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</si>
  <si>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</si>
  <si>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</si>
  <si>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</si>
  <si>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</si>
  <si>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</si>
  <si>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</si>
  <si>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</si>
  <si>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</si>
  <si>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</si>
  <si>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</si>
  <si>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</si>
  <si>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</si>
  <si>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</si>
  <si>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</si>
  <si>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</si>
  <si>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</si>
  <si>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</si>
  <si>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</si>
  <si>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</si>
  <si>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</si>
  <si>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</si>
  <si>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</si>
  <si>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</si>
  <si>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</si>
  <si>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</si>
  <si>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</si>
  <si>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</si>
  <si>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</si>
  <si>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</si>
  <si>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</si>
  <si>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</si>
  <si>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</si>
  <si>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</si>
  <si>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</si>
  <si>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</si>
  <si>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</si>
  <si>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</si>
  <si>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</si>
  <si>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</si>
  <si>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</si>
  <si>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</si>
  <si>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</si>
  <si>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</si>
  <si>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</si>
  <si>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</si>
  <si>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</si>
  <si>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</si>
  <si>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</si>
  <si>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</si>
  <si>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</si>
  <si>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</si>
  <si>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</si>
  <si>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</si>
  <si>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</si>
  <si>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</si>
  <si>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</si>
  <si>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</si>
  <si>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</si>
  <si>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</si>
  <si>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</si>
  <si>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</si>
  <si>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</si>
  <si>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</si>
  <si>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</si>
  <si>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</si>
  <si>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</si>
  <si>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</si>
  <si>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</si>
  <si>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</si>
  <si>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</si>
  <si>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</si>
  <si>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</si>
  <si>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</si>
  <si>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</si>
  <si>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</si>
  <si>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</si>
  <si>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</si>
  <si>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</si>
  <si>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</si>
  <si>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</si>
  <si>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</si>
  <si>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</si>
  <si>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</si>
  <si>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</si>
  <si>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</si>
  <si>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</si>
  <si>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</si>
  <si>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</si>
  <si>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</si>
  <si>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</si>
  <si>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</si>
  <si>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</si>
  <si>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</si>
  <si>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</si>
  <si>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</si>
  <si>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</si>
  <si>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</si>
  <si>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</si>
  <si>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</si>
  <si>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</si>
  <si>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</si>
  <si>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</si>
  <si>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</si>
  <si>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</si>
  <si>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</si>
  <si>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</si>
  <si>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</si>
  <si>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</si>
  <si>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</si>
  <si>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</si>
  <si>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</si>
  <si>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</si>
  <si>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</si>
  <si>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</si>
  <si>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</si>
  <si>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</si>
  <si>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</si>
  <si>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</si>
  <si>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</si>
  <si>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</si>
  <si>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</si>
  <si>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</si>
  <si>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</si>
  <si>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</si>
  <si>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</si>
  <si>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</si>
  <si>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</si>
  <si>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</si>
  <si>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</si>
  <si>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</si>
  <si>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</si>
  <si>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</si>
  <si>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</si>
  <si>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</si>
  <si>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</si>
  <si>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</si>
  <si>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</si>
  <si>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</si>
  <si>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</si>
  <si>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</si>
  <si>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</si>
  <si>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</si>
  <si>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</si>
  <si>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</si>
  <si>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</si>
  <si>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</si>
  <si>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</si>
  <si>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</si>
  <si>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</si>
  <si>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</si>
  <si>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</si>
  <si>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</si>
  <si>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</si>
  <si>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</si>
  <si>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</si>
  <si>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</si>
  <si>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</si>
  <si>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</si>
  <si>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</si>
  <si>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</si>
  <si>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</si>
  <si>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</si>
  <si>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</si>
  <si>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</si>
  <si>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</si>
  <si>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</si>
  <si>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</si>
  <si>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</si>
  <si>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</si>
  <si>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</si>
  <si>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</si>
  <si>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</si>
  <si>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</si>
  <si>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</si>
  <si>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</si>
  <si>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</si>
  <si>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</si>
  <si>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</si>
  <si>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</si>
  <si>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</si>
  <si>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</si>
  <si>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</si>
  <si>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</si>
  <si>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</si>
  <si>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</si>
  <si>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</si>
  <si>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</si>
  <si>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</si>
  <si>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</si>
  <si>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</si>
  <si>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</si>
  <si>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</si>
  <si>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</si>
  <si>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</si>
  <si>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</si>
  <si>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</si>
  <si>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</si>
  <si>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</si>
  <si>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</si>
  <si>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</si>
  <si>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</si>
  <si>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</si>
  <si>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</si>
  <si>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</si>
  <si>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</si>
  <si>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</si>
  <si>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</si>
  <si>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</si>
  <si>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</si>
  <si>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</si>
  <si>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</si>
  <si>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</si>
  <si>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</si>
  <si>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</si>
  <si>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</si>
  <si>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</si>
  <si>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</si>
  <si>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</si>
  <si>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</si>
  <si>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</si>
  <si>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</si>
  <si>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</si>
  <si>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</si>
  <si>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</si>
  <si>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</si>
  <si>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</si>
  <si>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</si>
  <si>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</si>
  <si>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</si>
  <si>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</si>
  <si>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</si>
  <si>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</si>
  <si>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</si>
  <si>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</si>
  <si>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</si>
  <si>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</si>
  <si>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</si>
  <si>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</si>
  <si>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</si>
  <si>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</si>
  <si>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</si>
  <si>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</si>
  <si>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</si>
  <si>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</si>
  <si>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</si>
  <si>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</si>
  <si>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</si>
  <si>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</si>
  <si>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</si>
  <si>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</si>
  <si>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</si>
  <si>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</si>
  <si>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</si>
  <si>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</si>
  <si>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</si>
  <si>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</si>
  <si>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</si>
  <si>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</si>
  <si>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</si>
  <si>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</si>
  <si>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</si>
  <si>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</si>
  <si>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</si>
  <si>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</si>
  <si>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</si>
  <si>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</si>
  <si>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</si>
  <si>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</si>
  <si>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</si>
  <si>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</si>
  <si>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</si>
  <si>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</si>
  <si>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</si>
  <si>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</si>
  <si>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</si>
  <si>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</si>
  <si>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</si>
  <si>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</si>
  <si>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</si>
  <si>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</si>
  <si>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</si>
  <si>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</si>
  <si>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</si>
  <si>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</si>
  <si>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</si>
  <si>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</si>
  <si>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</si>
  <si>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</si>
  <si>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</si>
  <si>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</si>
  <si>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</si>
  <si>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</si>
  <si>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</si>
  <si>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</si>
  <si>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</si>
  <si>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</si>
  <si>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</si>
  <si>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</si>
  <si>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</si>
  <si>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</si>
  <si>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</si>
  <si>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</si>
  <si>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</si>
  <si>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</si>
  <si>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</si>
  <si>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</si>
  <si>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</si>
  <si>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</si>
  <si>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</si>
  <si>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</si>
  <si>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</si>
  <si>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</si>
  <si>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</si>
  <si>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</si>
  <si>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</si>
  <si>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</si>
  <si>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</si>
  <si>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</si>
  <si>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</si>
  <si>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</si>
  <si>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</si>
  <si>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</si>
  <si>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</si>
  <si>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</si>
  <si>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</si>
  <si>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</si>
  <si>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</si>
  <si>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</si>
  <si>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</si>
  <si>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</si>
  <si>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</si>
  <si>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</si>
  <si>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</si>
  <si>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</si>
  <si>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</si>
  <si>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</si>
  <si>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</si>
  <si>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</si>
  <si>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</si>
  <si>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</si>
  <si>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</si>
  <si>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</si>
  <si>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</si>
  <si>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</si>
  <si>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</si>
  <si>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</si>
  <si>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</si>
  <si>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</si>
  <si>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</si>
  <si>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</si>
  <si>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</si>
  <si>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</si>
  <si>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</si>
  <si>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</si>
  <si>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</si>
  <si>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</si>
  <si>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</si>
  <si>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</si>
  <si>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</si>
  <si>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</si>
  <si>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</si>
  <si>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</si>
  <si>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</si>
  <si>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</si>
  <si>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</si>
  <si>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</si>
  <si>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</si>
  <si>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</si>
  <si>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</si>
  <si>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</si>
  <si>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</si>
  <si>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</si>
  <si>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</si>
  <si>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</si>
  <si>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</si>
  <si>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</si>
  <si>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</si>
  <si>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</si>
  <si>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</si>
  <si>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</si>
  <si>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</si>
  <si>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</si>
  <si>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</si>
  <si>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</si>
  <si>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</si>
  <si>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</si>
  <si>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</si>
  <si>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</si>
  <si>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</si>
  <si>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</si>
  <si>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</si>
  <si>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</si>
  <si>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</si>
  <si>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</si>
  <si>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</si>
  <si>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</si>
  <si>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</si>
  <si>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</si>
  <si>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</si>
  <si>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</si>
  <si>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</si>
  <si>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</si>
  <si>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</si>
  <si>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</si>
  <si>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</si>
  <si>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</si>
  <si>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</si>
  <si>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</si>
  <si>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</si>
  <si>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</si>
  <si>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</si>
  <si>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</si>
  <si>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</si>
  <si>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</si>
  <si>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</si>
  <si>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</si>
  <si>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</si>
  <si>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</si>
  <si>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</si>
  <si>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</si>
  <si>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</si>
  <si>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</si>
  <si>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</si>
  <si>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</si>
  <si>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</si>
  <si>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</si>
  <si>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</si>
  <si>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</si>
  <si>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</si>
  <si>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</si>
  <si>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</si>
  <si>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</si>
  <si>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</si>
  <si>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</si>
  <si>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</si>
  <si>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</si>
  <si>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</si>
  <si>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</si>
  <si>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</si>
  <si>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</si>
  <si>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</si>
  <si>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</si>
  <si>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</si>
  <si>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</si>
  <si>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</si>
  <si>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</si>
  <si>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</si>
  <si>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</si>
  <si>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</si>
  <si>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</si>
  <si>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</si>
  <si>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</si>
  <si>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</si>
  <si>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</si>
  <si>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</si>
  <si>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</si>
  <si>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</si>
  <si>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</si>
  <si>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</si>
  <si>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</si>
  <si>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</si>
  <si>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</si>
  <si>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</si>
  <si>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</si>
  <si>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</si>
  <si>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</si>
  <si>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</si>
  <si>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</si>
  <si>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</si>
  <si>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</si>
  <si>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</si>
  <si>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</si>
  <si>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</si>
  <si>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</si>
  <si>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</si>
  <si>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</si>
  <si>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</si>
  <si>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</si>
  <si>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</si>
  <si>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</si>
  <si>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</si>
  <si>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</si>
  <si>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</si>
  <si>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</si>
  <si>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</si>
  <si>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</si>
  <si>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</si>
  <si>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</si>
  <si>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</si>
  <si>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</si>
  <si>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</si>
  <si>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</si>
  <si>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</si>
  <si>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</si>
  <si>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</si>
  <si>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</si>
  <si>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</si>
  <si>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</si>
  <si>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</si>
  <si>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</si>
  <si>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</si>
  <si>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</si>
  <si>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</si>
  <si>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</si>
  <si>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</si>
  <si>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</si>
  <si>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</si>
  <si>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</si>
  <si>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</si>
  <si>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</si>
  <si>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</si>
  <si>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</si>
  <si>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</si>
  <si>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</si>
  <si>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</si>
  <si>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</si>
  <si>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</si>
  <si>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</si>
  <si>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</si>
  <si>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</si>
  <si>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</si>
  <si>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</si>
  <si>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</si>
  <si>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</si>
  <si>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</si>
  <si>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</si>
  <si>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</si>
  <si>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</si>
  <si>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</si>
  <si>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</si>
  <si>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</si>
  <si>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</si>
  <si>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</si>
  <si>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</si>
  <si>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</si>
  <si>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</si>
  <si>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</si>
  <si>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</si>
  <si>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</si>
  <si>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</si>
  <si>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</si>
  <si>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</si>
  <si>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</si>
  <si>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</si>
  <si>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</si>
  <si>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</si>
  <si>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</si>
  <si>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</si>
  <si>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</si>
  <si>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</si>
  <si>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</si>
  <si>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</si>
  <si>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</si>
  <si>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</si>
  <si>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</si>
  <si>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</si>
  <si>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</si>
  <si>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</si>
  <si>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</si>
  <si>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</si>
  <si>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</si>
  <si>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</si>
  <si>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</si>
  <si>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</si>
  <si>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</si>
  <si>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</si>
  <si>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</si>
  <si>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</si>
  <si>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</si>
  <si>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</si>
  <si>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</si>
  <si>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</si>
  <si>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</si>
  <si>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</si>
  <si>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</si>
  <si>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</si>
  <si>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</si>
  <si>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</si>
  <si>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</si>
  <si>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</si>
  <si>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</si>
  <si>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</si>
  <si>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</si>
  <si>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</si>
  <si>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</si>
  <si>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</si>
  <si>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</si>
  <si>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</si>
  <si>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</si>
  <si>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</si>
  <si>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</si>
  <si>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</si>
  <si>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</si>
  <si>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</si>
  <si>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</si>
  <si>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</si>
  <si>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</si>
  <si>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</si>
  <si>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</si>
  <si>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</si>
  <si>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</si>
  <si>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</si>
  <si>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</si>
  <si>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</si>
  <si>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</si>
  <si>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</si>
  <si>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</si>
  <si>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</si>
  <si>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</si>
  <si>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</si>
  <si>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</si>
  <si>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</si>
  <si>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</si>
  <si>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</si>
  <si>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</si>
  <si>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</si>
  <si>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</si>
  <si>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</si>
  <si>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</si>
  <si>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</si>
  <si>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</si>
  <si>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</si>
  <si>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</si>
  <si>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</si>
  <si>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</si>
  <si>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</si>
  <si>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</si>
  <si>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</si>
  <si>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</si>
  <si>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</si>
  <si>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</si>
  <si>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</si>
  <si>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</si>
  <si>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</si>
  <si>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</si>
  <si>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</si>
  <si>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</si>
  <si>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</si>
  <si>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</si>
  <si>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</si>
  <si>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</si>
  <si>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</si>
  <si>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</si>
  <si>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</si>
  <si>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</si>
  <si>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</si>
  <si>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</si>
  <si>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</si>
  <si>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</si>
  <si>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</si>
  <si>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</si>
  <si>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</si>
  <si>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</si>
  <si>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</si>
  <si>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</si>
  <si>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</si>
  <si>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</si>
  <si>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</si>
  <si>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</si>
  <si>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</si>
  <si>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</si>
  <si>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</si>
  <si>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</si>
  <si>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</si>
  <si>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</si>
  <si>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</si>
  <si>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</si>
  <si>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</si>
  <si>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</si>
  <si>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</si>
  <si>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</si>
  <si>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</si>
  <si>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</si>
  <si>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</si>
  <si>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</si>
  <si>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</si>
  <si>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</si>
  <si>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</si>
  <si>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</si>
  <si>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</si>
  <si>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</si>
  <si>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</si>
  <si>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</si>
  <si>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</si>
  <si>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</si>
  <si>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</si>
  <si>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</si>
  <si>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</si>
  <si>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</si>
  <si>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</si>
  <si>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</si>
  <si>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</si>
  <si>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</si>
  <si>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</si>
  <si>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</si>
  <si>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</si>
  <si>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</si>
  <si>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</si>
  <si>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</si>
  <si>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</si>
  <si>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</si>
  <si>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</si>
  <si>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</si>
  <si>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</si>
  <si>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</si>
  <si>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</si>
  <si>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</si>
  <si>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</si>
  <si>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</si>
  <si>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</si>
  <si>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</si>
  <si>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</si>
  <si>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</si>
  <si>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</si>
  <si>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</si>
  <si>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</si>
  <si>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</si>
  <si>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</si>
  <si>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</si>
  <si>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</si>
  <si>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</si>
  <si>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</si>
  <si>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</si>
  <si>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</si>
  <si>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</si>
  <si>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</si>
  <si>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</si>
  <si>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</si>
  <si>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</si>
  <si>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</si>
  <si>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</si>
  <si>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</si>
  <si>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</si>
  <si>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</si>
  <si>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</si>
  <si>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</si>
  <si>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</si>
  <si>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</si>
  <si>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</si>
  <si>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</si>
  <si>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</si>
  <si>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</si>
  <si>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</si>
  <si>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</si>
  <si>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</si>
  <si>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</si>
  <si>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</si>
  <si>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</si>
  <si>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</si>
  <si>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</si>
  <si>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</si>
  <si>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</si>
  <si>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</si>
  <si>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</si>
  <si>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</si>
  <si>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</si>
  <si>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</si>
  <si>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</si>
  <si>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</si>
  <si>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</si>
  <si>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</si>
  <si>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</si>
  <si>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</si>
  <si>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</si>
  <si>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</si>
  <si>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</si>
  <si>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</si>
  <si>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</si>
  <si>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</si>
  <si>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</si>
  <si>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</si>
  <si>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</si>
  <si>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</si>
  <si>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</si>
  <si>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</si>
  <si>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</si>
  <si>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</si>
  <si>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</si>
  <si>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</si>
  <si>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</si>
  <si>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</si>
  <si>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</si>
  <si>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</si>
  <si>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</si>
  <si>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</si>
  <si>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</si>
  <si>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</si>
  <si>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</si>
  <si>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</si>
  <si>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</si>
  <si>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</si>
  <si>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</si>
  <si>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</si>
  <si>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</si>
  <si>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</si>
  <si>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</si>
  <si>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</si>
  <si>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</si>
  <si>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</si>
  <si>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</si>
  <si>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</si>
  <si>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</si>
  <si>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</si>
  <si>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</si>
  <si>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</si>
  <si>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</si>
  <si>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</si>
  <si>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</si>
  <si>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</si>
  <si>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</si>
  <si>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</si>
  <si>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</si>
  <si>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</si>
  <si>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</si>
  <si>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</si>
  <si>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</si>
  <si>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</si>
  <si>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</si>
  <si>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</si>
  <si>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</si>
  <si>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</si>
  <si>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</si>
  <si>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</si>
  <si>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</si>
  <si>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</si>
  <si>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</si>
  <si>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</si>
  <si>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</si>
  <si>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</si>
  <si>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</si>
  <si>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</si>
  <si>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</si>
  <si>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</si>
  <si>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</si>
  <si>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</si>
  <si>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</si>
  <si>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</si>
  <si>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</si>
  <si>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</si>
  <si>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</si>
  <si>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</si>
  <si>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</si>
  <si>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</si>
  <si>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</si>
  <si>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</si>
  <si>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</si>
  <si>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</si>
  <si>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</si>
  <si>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</si>
  <si>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</si>
  <si>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</si>
  <si>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</si>
  <si>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</si>
  <si>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</si>
  <si>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</si>
  <si>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</si>
  <si>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</si>
  <si>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</si>
  <si>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</si>
  <si>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</si>
  <si>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</si>
  <si>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</si>
  <si>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</si>
  <si>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</si>
  <si>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</si>
  <si>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</si>
  <si>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</si>
  <si>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</si>
  <si>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</si>
  <si>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</si>
  <si>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</si>
  <si>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</si>
  <si>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</si>
  <si>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</si>
  <si>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</si>
  <si>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</si>
  <si>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</si>
  <si>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</si>
  <si>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</si>
  <si>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</si>
  <si>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</si>
  <si>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</si>
  <si>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</si>
  <si>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</si>
  <si>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</si>
  <si>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</si>
  <si>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</si>
  <si>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</si>
  <si>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</si>
  <si>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</si>
  <si>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</si>
  <si>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</si>
  <si>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</si>
  <si>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</si>
  <si>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</si>
  <si>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</si>
  <si>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</si>
  <si>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</si>
  <si>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</si>
  <si>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</si>
  <si>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</si>
  <si>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</si>
  <si>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</si>
  <si>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</si>
  <si>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</si>
  <si>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</si>
  <si>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</si>
  <si>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</si>
  <si>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</si>
  <si>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</si>
  <si>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</si>
  <si>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</si>
  <si>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</si>
  <si>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</si>
  <si>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</si>
  <si>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</si>
  <si>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</si>
  <si>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</si>
  <si>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</si>
  <si>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</si>
  <si>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</si>
  <si>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</si>
  <si>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</si>
  <si>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</si>
  <si>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</si>
  <si>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</si>
  <si>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</si>
  <si>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</si>
  <si>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</si>
  <si>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</si>
  <si>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</si>
  <si>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</si>
  <si>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</si>
  <si>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</si>
  <si>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</si>
  <si>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</si>
  <si>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</si>
  <si>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</si>
  <si>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</si>
  <si>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</si>
  <si>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</si>
  <si>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</si>
  <si>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</si>
  <si>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</si>
  <si>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</si>
  <si>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</si>
  <si>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</si>
  <si>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</si>
  <si>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</si>
  <si>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</si>
  <si>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</si>
  <si>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</si>
  <si>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</si>
  <si>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</si>
  <si>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</si>
  <si>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</si>
  <si>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</si>
  <si>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</si>
  <si>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</si>
  <si>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</si>
  <si>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</si>
  <si>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</si>
  <si>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</si>
  <si>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</si>
  <si>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</si>
  <si>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</si>
  <si>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</si>
  <si>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</si>
  <si>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</si>
  <si>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</si>
  <si>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</si>
  <si>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</si>
  <si>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</si>
  <si>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</si>
  <si>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</si>
  <si>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</si>
  <si>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</si>
  <si>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</si>
  <si>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</si>
  <si>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</si>
  <si>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</si>
  <si>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</si>
  <si>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</si>
  <si>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</si>
  <si>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</si>
  <si>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</si>
  <si>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</si>
  <si>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</si>
  <si>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</si>
  <si>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</si>
  <si>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</si>
  <si>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</si>
  <si>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</si>
  <si>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</si>
  <si>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</si>
  <si>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</si>
  <si>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</si>
  <si>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</si>
  <si>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</si>
  <si>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</si>
  <si>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</si>
  <si>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</si>
  <si>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</si>
  <si>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</si>
  <si>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</si>
  <si>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</si>
  <si>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</si>
  <si>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</si>
  <si>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</si>
  <si>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</si>
  <si>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</si>
  <si>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</si>
  <si>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</si>
  <si>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</si>
  <si>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</si>
  <si>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</si>
  <si>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</si>
  <si>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</si>
  <si>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</si>
  <si>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</si>
  <si>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</si>
  <si>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</si>
  <si>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</si>
  <si>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</si>
  <si>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</si>
  <si>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</si>
  <si>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</si>
  <si>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</si>
  <si>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</si>
  <si>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</si>
  <si>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</si>
  <si>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</si>
  <si>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</si>
  <si>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</si>
  <si>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</si>
  <si>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</si>
  <si>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</si>
  <si>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</si>
  <si>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</si>
  <si>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</si>
  <si>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</si>
  <si>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</si>
  <si>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</si>
  <si>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</si>
  <si>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</si>
  <si>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</si>
  <si>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</si>
  <si>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</si>
  <si>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</si>
  <si>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</si>
  <si>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</si>
  <si>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</si>
  <si>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</si>
  <si>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</si>
  <si>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</si>
  <si>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</si>
  <si>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</si>
  <si>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</si>
  <si>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</si>
  <si>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</si>
  <si>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</si>
  <si>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</si>
  <si>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</si>
  <si>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</si>
  <si>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</si>
  <si>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</si>
  <si>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</si>
  <si>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</si>
  <si>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</si>
  <si>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</si>
  <si>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</si>
  <si>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</si>
  <si>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</si>
  <si>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</si>
  <si>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</si>
  <si>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</si>
  <si>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</si>
  <si>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</si>
  <si>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</si>
  <si>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</si>
  <si>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</si>
  <si>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</si>
  <si>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</si>
  <si>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</si>
  <si>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</si>
  <si>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</si>
  <si>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</si>
  <si>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</si>
  <si>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</si>
  <si>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</si>
  <si>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</si>
  <si>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</si>
  <si>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</si>
  <si>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</si>
  <si>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</si>
  <si>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</si>
  <si>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</si>
  <si>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</si>
  <si>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</si>
  <si>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</si>
  <si>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</si>
  <si>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</si>
  <si>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</si>
  <si>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</si>
  <si>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</si>
  <si>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</si>
  <si>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</si>
  <si>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</si>
  <si>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</si>
  <si>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</si>
  <si>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</si>
  <si>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</si>
  <si>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</si>
  <si>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</si>
  <si>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</si>
  <si>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</si>
  <si>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</si>
  <si>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</si>
  <si>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</si>
  <si>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</si>
  <si>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</si>
  <si>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</si>
  <si>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</si>
  <si>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</si>
  <si>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</si>
  <si>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</si>
  <si>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</si>
  <si>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</si>
  <si>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</si>
  <si>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</si>
  <si>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</si>
  <si>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</si>
  <si>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</si>
  <si>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</si>
  <si>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</si>
  <si>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</si>
  <si>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</si>
  <si>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</si>
  <si>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</si>
  <si>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</si>
  <si>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</si>
  <si>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</si>
  <si>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</si>
  <si>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</si>
  <si>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</si>
  <si>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</si>
  <si>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</si>
  <si>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</si>
  <si>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</si>
  <si>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</si>
  <si>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</si>
  <si>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</si>
  <si>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</si>
  <si>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</si>
  <si>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</si>
  <si>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</si>
  <si>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</si>
  <si>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</si>
  <si>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</si>
  <si>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</si>
  <si>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</si>
  <si>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</si>
  <si>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</si>
  <si>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</si>
  <si>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</si>
  <si>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</si>
  <si>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</si>
  <si>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</si>
  <si>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</si>
  <si>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</si>
  <si>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</si>
  <si>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</si>
  <si>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</si>
  <si>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</si>
  <si>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</si>
  <si>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</si>
  <si>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</si>
  <si>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</si>
  <si>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</si>
  <si>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</si>
  <si>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</si>
  <si>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</si>
  <si>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</si>
  <si>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</si>
  <si>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</si>
  <si>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</si>
  <si>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</si>
  <si>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</si>
  <si>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</si>
  <si>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</si>
  <si>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</si>
  <si>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</si>
  <si>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</si>
  <si>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</si>
  <si>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</si>
  <si>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</si>
  <si>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</si>
  <si>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</si>
  <si>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</si>
  <si>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</si>
  <si>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</si>
  <si>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</si>
  <si>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</si>
  <si>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</si>
  <si>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</si>
  <si>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</si>
  <si>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</si>
  <si>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</si>
  <si>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</si>
  <si>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</si>
  <si>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</si>
  <si>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</si>
  <si>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</si>
  <si>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</si>
  <si>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</si>
  <si>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</si>
  <si>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</si>
  <si>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</si>
  <si>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</si>
  <si>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</si>
  <si>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</si>
  <si>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</si>
  <si>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</si>
  <si>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</si>
  <si>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</si>
  <si>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</si>
  <si>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</si>
  <si>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</si>
  <si>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</si>
  <si>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</si>
  <si>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</si>
  <si>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</si>
  <si>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</si>
  <si>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</si>
  <si>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</si>
  <si>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</si>
  <si>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</si>
  <si>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</si>
  <si>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</si>
  <si>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</si>
  <si>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</si>
  <si>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</si>
  <si>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</si>
  <si>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</si>
  <si>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</si>
  <si>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</si>
  <si>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</si>
  <si>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</si>
  <si>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</si>
  <si>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</si>
  <si>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</si>
  <si>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</si>
  <si>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</si>
  <si>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</si>
  <si>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</si>
  <si>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</si>
  <si>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</si>
  <si>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</si>
  <si>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</si>
  <si>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</si>
  <si>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</si>
  <si>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</si>
  <si>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</si>
  <si>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</si>
  <si>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</si>
  <si>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</si>
  <si>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</si>
  <si>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</si>
  <si>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</si>
  <si>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</si>
  <si>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</si>
  <si>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</si>
  <si>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</si>
  <si>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</si>
  <si>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</si>
  <si>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</si>
  <si>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</si>
  <si>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</si>
  <si>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</si>
  <si>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</si>
  <si>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</si>
  <si>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</si>
  <si>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</si>
  <si>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</si>
  <si>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</si>
  <si>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</si>
  <si>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</si>
  <si>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</si>
  <si>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</si>
  <si>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</si>
  <si>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</si>
  <si>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</si>
  <si>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</si>
  <si>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</si>
  <si>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</si>
  <si>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</si>
  <si>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</si>
  <si>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</si>
  <si>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</si>
  <si>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</si>
  <si>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</si>
  <si>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</si>
  <si>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</si>
  <si>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</si>
  <si>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</si>
  <si>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</si>
  <si>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</si>
  <si>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</si>
  <si>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</si>
  <si>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</si>
  <si>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</si>
  <si>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</si>
  <si>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</si>
  <si>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</si>
  <si>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</si>
  <si>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</si>
  <si>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</si>
  <si>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</si>
  <si>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</si>
  <si>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</si>
  <si>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</si>
  <si>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</si>
  <si>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</si>
  <si>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</si>
  <si>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</si>
  <si>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</si>
  <si>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</si>
  <si>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</si>
  <si>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</si>
  <si>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</si>
  <si>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</si>
  <si>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</si>
  <si>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</si>
  <si>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</si>
  <si>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</si>
  <si>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</si>
  <si>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</si>
  <si>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</si>
  <si>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</si>
  <si>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</si>
  <si>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</si>
  <si>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</si>
  <si>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</si>
  <si>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</si>
  <si>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</si>
  <si>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</si>
  <si>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</si>
  <si>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</si>
  <si>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</si>
  <si>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</si>
  <si>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</si>
  <si>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</si>
  <si>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</si>
  <si>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</si>
  <si>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</si>
  <si>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</si>
  <si>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</si>
  <si>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</si>
  <si>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</si>
  <si>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</si>
  <si>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</si>
  <si>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</si>
  <si>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</si>
  <si>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</si>
  <si>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</si>
  <si>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</si>
  <si>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</si>
  <si>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</si>
  <si>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</si>
  <si>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</si>
  <si>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</si>
  <si>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</si>
  <si>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</si>
  <si>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</si>
  <si>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</si>
  <si>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</si>
  <si>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</si>
  <si>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</si>
  <si>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</si>
  <si>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</si>
  <si>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</si>
  <si>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</si>
  <si>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</si>
  <si>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</si>
  <si>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</si>
  <si>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</si>
  <si>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</si>
  <si>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</si>
  <si>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</si>
  <si>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</si>
  <si>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</si>
  <si>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</si>
  <si>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</si>
  <si>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</si>
  <si>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</si>
  <si>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</si>
  <si>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</si>
  <si>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</si>
  <si>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</si>
  <si>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</si>
  <si>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</si>
  <si>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</si>
  <si>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</si>
  <si>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</si>
  <si>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</si>
  <si>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</si>
  <si>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</si>
  <si>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</si>
  <si>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</si>
  <si>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</si>
  <si>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</si>
  <si>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</si>
  <si>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</si>
  <si>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</si>
  <si>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</si>
  <si>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</si>
  <si>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</si>
  <si>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</si>
  <si>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</si>
  <si>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</si>
  <si>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</si>
  <si>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</si>
  <si>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</si>
  <si>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</si>
  <si>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</si>
  <si>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</si>
  <si>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</si>
  <si>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</si>
  <si>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</si>
  <si>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</si>
  <si>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</si>
  <si>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</si>
  <si>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</si>
  <si>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</si>
  <si>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</si>
  <si>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</si>
  <si>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</si>
  <si>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</si>
  <si>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</si>
  <si>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</si>
  <si>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</si>
  <si>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</si>
  <si>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</si>
  <si>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</si>
  <si>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</si>
  <si>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</si>
  <si>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</si>
  <si>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</si>
  <si>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</si>
  <si>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</si>
  <si>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</si>
  <si>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</si>
  <si>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</si>
  <si>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</si>
  <si>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</si>
  <si>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</si>
  <si>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</si>
  <si>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</si>
  <si>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</si>
  <si>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</si>
  <si>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</si>
  <si>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</si>
  <si>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</si>
  <si>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</si>
  <si>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</si>
  <si>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</si>
  <si>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</si>
  <si>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</si>
  <si>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</si>
  <si>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</si>
  <si>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</si>
  <si>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</si>
  <si>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</si>
  <si>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10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</si>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</sst>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340.18547488425975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5.3819791668502148E-2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46003.133900810186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46003.133900810186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46003.133900810186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46003.133900810186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46003.133900810186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46003.133900810186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46003.133900810186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46003.133900810186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46003.133900810186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46003.133900810186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46003.133900810186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46003.133900810186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46003.133900810186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46003.133900810186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46003.133900810186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46003.133900810186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46003.133900810186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46003.133900810186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46003.133900810186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46003.133900810186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46003.133900810186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46003.133900810186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46003.133900810186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46003.133900810186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46003.133900810186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46003.133900810186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46003.133900810186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46003.133900810186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46003.133900810186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46003.133900810186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46003.133900810186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46003.133900810186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46003.133900810186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46003.133900810186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46003.133900810186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46003.133900810186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46003.133900810186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46003.133900810186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46003.133900810186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46003.133900810186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46003.133900810186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46003.133900810186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46003.133900810186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46003.133900810186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46003.133900810186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46003.133900810186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46003.133900810186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46003.133900810186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46003.133900810186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46003.133900810186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46003.133900810186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46003.133900810186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46003.133900810186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46003.133900810186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46003.133900810186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46003.133900810186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46003.133900810186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46003.133900810186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46003.133900810186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46003.133900810186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46003.133900810186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46003.133900810186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46003.133900810186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46003.133900810186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46003.133900810186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46003.133900810186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46003.133900810186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46003.133900810186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46003.133900810186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46003.133900810186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46003.133900810186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46003.133900810186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46003.133900810186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46003.133900810186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46003.133900810186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46003.133900810186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46003.133900810186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46003.133900810186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46003.133900810186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46003.133900810186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46003.133900810186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46003.133900810186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46003.133900810186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46003.133900810186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46003.133900810186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46003.133900810186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46003.133900810186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46003.133900810186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46003.133900810186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46003.133900810186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46003.133900810186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46003.133900810186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46003.133900810186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46003.133900810186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46003.133900810186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46003.133900810186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46003.133900810186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46003.133900810186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46003.133900810186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46003.133900810186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46003.133900810186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46003.133900810186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46003.133900810186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46003.133900810186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46003.133900810186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46003.133900810186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46003.133900810186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46003.133900810186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46003.133900810186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46003.133900810186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46003.133900810186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46003.133900810186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46003.133900810186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46003.133900810186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46003.133900810186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46003.133900810186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46003.133900810186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46003.133900810186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46003.133900810186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46003.133900810186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46003.133900810186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46003.133900810186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46003.133900810186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46003.133900810186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46003.133900810186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46003.133900810186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46003.133900810186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46003.133900810186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46003.133900810186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46003.133900810186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46003.133900810186</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178.13406284722441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18.746481828704418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5.7785188657435356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2.3019910879665986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46003.133900810186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46003.133900810186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46003.133900810186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46003.133900810186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46003.133900810186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46003.133900810186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46003.133900810186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46003.133900810186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46003.133900810186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46003.133900810186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46003.133900810186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46003.133900810186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46003.133900810186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46003.133900810186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46003.133900810186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46003.133900810186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46003.133900810186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46003.133900810186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46003.133900810186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46003.133900810186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46003.133900810186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46003.133900810186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46003.133900810186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46003.133900810186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46003.133900810186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46003.133900810186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46003.133900810186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46003.133900810186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46003.133900810186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46003.133900810186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46003.133900810186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46003.133900810186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46003.133900810186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46003.133900810186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46003.133900810186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46003.133900810186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46003.133900810186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46003.133900810186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46003.133900810186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46003.133900810186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46003.133900810186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46003.133900810186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46003.133900810186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46003.133900810186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46003.133900810186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46003.133900810186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46003.133900810186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46003.133900810186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46003.133900810186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46003.133900810186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46003.133900810186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46003.133900810186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46003.133900810186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46003.133900810186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46003.133900810186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46003.133900810186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46003.133900810186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46003.133900810186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46003.133900810186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46003.133900810186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46003.133900810186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46003.133900810186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46003.133900810186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46003.133900810186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46003.133900810186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46003.133900810186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46003.133900810186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46003.133900810186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46003.133900810186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46003.133900810186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46003.133900810186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46003.133900810186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46003.133900810186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46003.133900810186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46003.133900810186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46003.133900810186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46003.133900810186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46003.133900810186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46003.133900810186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46003.133900810186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46003.133900810186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46003.133900810186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46003.133900810186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46003.133900810186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46003.133900810186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46003.133900810186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46003.133900810186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46003.133900810186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46003.133900810186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46003.133900810186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46003.133900810186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46003.133900810186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46003.133900810186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46003.133900810186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46003.133900810186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46003.133900810186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46003.133900810186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46003.133900810186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46003.133900810186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46003.133900810186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46003.133900810186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46003.133900810186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46003.133900810186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46003.133900810186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46003.133900810186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46003.133900810186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46003.133900810186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46003.133900810186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46003.133900810186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46003.133900810186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46003.133900810186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46003.133900810186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46003.133900810186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46003.133900810186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46003.133900810186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46003.133900810186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46003.133900810186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46003.133900810186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46003.133900810186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46003.133900810186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46003.133900810186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46003.133900810186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46003.133900810186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46003.133900810186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46003.133900810186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46003.133900810186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46003.133900810186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46003.133900810186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46003.133900810186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46003.133900810186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46003.133900810186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46003.133900810186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46003.133900810186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46003.133900810186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46003.133900810186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46003.133900810186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46003.133900810186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46003.133900810186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46003.133900810186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46003.133900810186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46003.133900810186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46003.133900810186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46003.133900810186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46003.133900810186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46003.133900810186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46003.133900810186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46003.133900810186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46003.133900810186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46003.133900810186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46003.133900810186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46003.133900810186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46003.133900810186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46003.133900810186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46003.133900810186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46003.133900810186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46003.133900810186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46003.133900810186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46003.133900810186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46003.133900810186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46003.133900810186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46003.133900810186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46003.133900810186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46003.133900810186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46003.133900810186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46003.133900810186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46003.133900810186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46003.133900810186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46003.133900810186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46003.133900810186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46003.133900810186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46003.133900810186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46003.133900810186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46003.133900810186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46003.133900810186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46003.133900810186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46003.133900810186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46003.133900810186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46003.133900810186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46003.133900810186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46003.133900810186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46003.133900810186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46003.133900810186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46003.133900810186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46003.133900810186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46003.133900810186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46003.133900810186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46003.133900810186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46003.133900810186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46003.133900810186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46003.133900810186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46003.133900810186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46003.133900810186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46003.133900810186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46003.133900810186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46003.133900810186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46003.133900810186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46003.133900810186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46003.133900810186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46003.133900810186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46003.133900810186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46003.133900810186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46003.133900810186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46003.133900810186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46003.133900810186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46003.133900810186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46003.133900810186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46003.133900810186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46003.133900810186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46003.133900810186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46003.133900810186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46003.133900810186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46003.133900810186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46003.133900810186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46003.133900810186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46003.133900810186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46003.133900810186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46003.133900810186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46003.133900810186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46003.133900810186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46003.133900810186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46003.133900810186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46003.133900810186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46003.133900810186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46003.133900810186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46003.133900810186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46003.133900810186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46003.133900810186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46003.133900810186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46003.133900810186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46003.133900810186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46003.133900810186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46003.133900810186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46003.133900810186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46003.133900810186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46003.133900810186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46003.133900810186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46003.133900810186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46003.133900810186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46003.133900810186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46003.133900810186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46003.133900810186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46003.133900810186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46003.133900810186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46003.133900810186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46003.133900810186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46003.133900810186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46003.133900810186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46003.133900810186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46003.133900810186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46003.133900810186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46003.133900810186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46003.133900810186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46003.133900810186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46003.133900810186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46003.133900810186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46003.133900810186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46003.133900810186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46003.133900810186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46003.133900810186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46003.133900810186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46003.133900810186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46003.133900810186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46003.133900810186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46003.133900810186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46003.133900810186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46003.133900810186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46003.133900810186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46003.133900810186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46003.133900810186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46003.133900810186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46003.133900810186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46003.133900810186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46003.133900810186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46003.133900810186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46003.133900810186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46003.133900810186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46003.133900810186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46003.133900810186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46003.133900810186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46003.133900810186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46003.133900810186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46003.133900810186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46003.133900810186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46003.133900810186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46003.133900810186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46003.133900810186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46003.133900810186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46003.133900810186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46003.133900810186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46003.133900810186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46003.133900810186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46003.133900810186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46003.133900810186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46003.133900810186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46003.133900810186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46003.133900810186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46003.133900810186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46003.133900810186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46003.133900810186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46003.133900810186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46003.133900810186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46003.133900810186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46003.133900810186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46003.133900810186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46003.133900810186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46003.133900810186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46003.133900810186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46003.133900810186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46003.133900810186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46003.133900810186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46003.133900810186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46003.133900810186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46003.133900810186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46003.133900810186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46003.133900810186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46003.133900810186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46003.133900810186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46003.133900810186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46003.133900810186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46003.133900810186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46003.133900810186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46003.133900810186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46003.133900810186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46003.133900810186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46003.133900810186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46003.133900810186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46003.133900810186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46003.133900810186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46003.133900810186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46003.133900810186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46003.133900810186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46003.133900810186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46003.133900810186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46003.133900810186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46003.133900810186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46003.133900810186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46003.133900810186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46003.133900810186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46003.133900810186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46003.133900810186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46003.133900810186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46003.133900810186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46003.133900810186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46003.133900810186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46003.133900810186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46003.133900810186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46003.133900810186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46003.133900810186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46003.133900810186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46003.133900810186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46003.133900810186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46003.133900810186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46003.133900810186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46003.133900810186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46003.133900810186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46003.133900810186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46003.133900810186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46003.133900810186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46003.133900810186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46003.133900810186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46003.133900810186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46003.133900810186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46003.133900810186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46003.133900810186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46003.133900810186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46003.133900810186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46003.133900810186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46003.133900810186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46003.133900810186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46003.133900810186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46003.133900810186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46003.133900810186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46003.133900810186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46003.133900810186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46003.133900810186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46003.133900810186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46003.133900810186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46003.133900810186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46003.133900810186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46003.133900810186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46003.133900810186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46003.133900810186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46003.133900810186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46003.133900810186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46003.133900810186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46003.133900810186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46003.133900810186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46003.133900810186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46003.133900810186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46003.133900810186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46003.133900810186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46003.133900810186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46003.133900810186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46003.133900810186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46003.133900810186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46003.133900810186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46003.133900810186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46003.133900810186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46003.133900810186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46003.133900810186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46003.133900810186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46003.133900810186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46003.133900810186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46003.133900810186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46003.133900810186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46003.133900810186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46003.133900810186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46003.133900810186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46003.133900810186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46003.133900810186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46003.133900810186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46003.133900810186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46003.133900810186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46003.133900810186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46003.133900810186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46003.133900810186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46003.133900810186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46003.133900810186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46003.133900810186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46003.133900810186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46003.133900810186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46003.133900810186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46003.133900810186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46003.133900810186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46003.133900810186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46003.133900810186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46003.133900810186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46003.133900810186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46003.133900810186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46003.133900810186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46003.133900810186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46003.133900810186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46003.133900810186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46003.133900810186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46003.133900810186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46003.133900810186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46003.133900810186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46003.133900810186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46003.133900810186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46003.133900810186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46003.133900810186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46003.133900810186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46003.133900810186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46003.133900810186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46003.133900810186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46003.133900810186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46003.133900810186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46003.133900810186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46003.133900810186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46003.133900810186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46003.133900810186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46003.133900810186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46003.133900810186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46003.133900810186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46003.133900810186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46003.133900810186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46003.133900810186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46003.133900810186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46003.133900810186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46003.133900810186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46003.133900810186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46003.133900810186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46003.133900810186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46003.133900810186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46003.133900810186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46003.133900810186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46003.133900810186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46003.133900810186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46003.133900810186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46003.133900810186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46003.133900810186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46003.133900810186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46003.133900810186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46003.133900810186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46003.133900810186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46003.133900810186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46003.133900810186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46003.133900810186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46003.133900810186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46003.133900810186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46003.133900810186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46003.133900810186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46003.133900810186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46003.133900810186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46003.133900810186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46003.133900810186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46003.133900810186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46003.133900810186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46003.133900810186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46003.133900810186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46003.133900810186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46003.133900810186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46003.133900810186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46003.133900810186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46003.133900810186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46003.133900810186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46003.133900810186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46003.133900810186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46003.133900810186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46003.133900810186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46003.133900810186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46003.133900810186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46003.133900810186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46003.133900810186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46003.133900810186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46003.133900810186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46003.133900810186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46003.133900810186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46003.133900810186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46003.133900810186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46003.133900810186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46003.133900810186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46003.133900810186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46003.133900810186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46003.133900810186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46003.133900810186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46003.133900810186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46003.133900810186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46003.133900810186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46003.133900810186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46003.133900810186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46003.133900810186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46003.133900810186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46003.133900810186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46003.133900810186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46003.133900810186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46003.133900810186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46003.133900810186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46003.133900810186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46003.133900810186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46003.133900810186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46003.133900810186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46003.133900810186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46003.133900810186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46003.133900810186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46003.133900810186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46003.133900810186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46003.133900810186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46003.133900810186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46003.133900810186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46003.133900810186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46003.133900810186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46003.133900810186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46003.133900810186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46003.133900810186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46003.133900810186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46003.133900810186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46003.133900810186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46003.133900810186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46003.133900810186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46003.133900810186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46003.133900810186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46003.133900810186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46003.133900810186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46003.133900810186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46003.133900810186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46003.133900810186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46003.133900810186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46003.133900810186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46003.133900810186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46003.133900810186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46003.133900810186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46003.133900810186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46003.133900810186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46003.133900810186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46003.133900810186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46003.133900810186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46003.133900810186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46003.133900810186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46003.133900810186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46003.133900810186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46003.133900810186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46003.133900810186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46003.133900810186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46003.133900810186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46003.133900810186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46003.133900810186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46003.133900810186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46003.133900810186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46003.133900810186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46003.133900810186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46003.133900810186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46003.133900810186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46003.133900810186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46003.133900810186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46003.133900810186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46003.133900810186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46003.133900810186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46003.133900810186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46003.133900810186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46003.133900810186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46003.133900810186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46003.133900810186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46003.133900810186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46003.133900810186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46003.133900810186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46003.133900810186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46003.133900810186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46003.133900810186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46003.133900810186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46003.133900810186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46003.133900810186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46003.133900810186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46003.133900810186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46003.133900810186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46003.133900810186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46003.133900810186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46003.133900810186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46003.133900810186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46003.133900810186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46003.133900810186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46003.133900810186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46003.133900810186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46003.133900810186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46003.133900810186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46003.133900810186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46003.133900810186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46003.133900810186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46003.133900810186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46003.133900810186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46003.133900810186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46003.133900810186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46003.133900810186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46003.133900810186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46003.133900810186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46003.133900810186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46003.133900810186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46003.133900810186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46003.133900810186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46003.133900810186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46003.133900810186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46003.133900810186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46003.133900810186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46003.133900810186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46003.133900810186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46003.133900810186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46003.133900810186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46003.133900810186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46003.133900810186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46003.133900810186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46003.133900810186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46003.133900810186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46003.133900810186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46003.133900810186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46003.133900810186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46003.133900810186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46003.133900810186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46003.133900810186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46003.133900810186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46003.133900810186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46003.133900810186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46003.133900810186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46003.133900810186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46003.133900810186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46003.133900810186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46003.133900810186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46003.133900810186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46003.133900810186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46003.133900810186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46003.133900810186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46003.133900810186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46003.133900810186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46003.133900810186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46003.133900810186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46003.133900810186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46003.133900810186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46003.133900810186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46003.133900810186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46003.133900810186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46003.133900810186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46003.133900810186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46003.133900810186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46003.133900810186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46003.133900810186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46003.133900810186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46003.133900810186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46003.133900810186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46003.133900810186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46003.133900810186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46003.133900810186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46003.133900810186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46003.133900810186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46003.133900810186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46003.133900810186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46003.133900810186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46003.133900810186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46003.133900810186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46003.133900810186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46003.133900810186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46003.133900810186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46003.133900810186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46003.133900810186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46003.133900810186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46003.133900810186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46003.133900810186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46003.133900810186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46003.133900810186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46003.133900810186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46003.133900810186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46003.133900810186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46003.133900810186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46003.133900810186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46003.133900810186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46003.133900810186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46003.133900810186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46003.133900810186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46003.133900810186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46003.133900810186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46003.133900810186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46003.133900810186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46003.133900810186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46003.133900810186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46003.133900810186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46003.133900810186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46003.133900810186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46003.133900810186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46003.133900810186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46003.133900810186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46003.133900810186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46003.133900810186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46003.133900810186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46003.133900810186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46003.133900810186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46003.133900810186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46003.133900810186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46003.133900810186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46003.133900810186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46003.133900810186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46003.133900810186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46003.133900810186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46003.133900810186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46003.133900810186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46003.133900810186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46003.133900810186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46003.133900810186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46003.133900810186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46003.133900810186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46003.133900810186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46003.133900810186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46003.133900810186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46003.133900810186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46003.133900810186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46003.133900810186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46003.133900810186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46003.133900810186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46003.133900810186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46003.133900810186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46003.133900810186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46003.133900810186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46003.133900810186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46003.133900810186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46003.133900810186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46003.133900810186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46003.133900810186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46003.133900810186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46003.133900810186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46003.133900810186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46003.133900810186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46003.133900810186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46003.133900810186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46003.133900810186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46003.133900810186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46003.133900810186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46003.133900810186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46003.133900810186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46003.133900810186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46003.133900810186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46003.133900810186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46003.133900810186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46003.133900810186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46003.133900810186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46003.133900810186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46003.133900810186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46003.133900810186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46003.133900810186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46003.133900810186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46003.133900810186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46003.133900810186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46003.133900810186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46003.133900810186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46003.133900810186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46003.133900810186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46003.133900810186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46003.133900810186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46003.133900810186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46003.133900810186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46003.133900810186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46003.133900810186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46003.133900810186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46003.133900810186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46003.133900810186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46003.133900810186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46003.133900810186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46003.133900810186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46003.133900810186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46003.133900810186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46003.133900810186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46003.133900810186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46003.133900810186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46003.133900810186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46003.133900810186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46003.133900810186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46003.133900810186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46003.133900810186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46003.133900810186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46003.133900810186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46003.133900810186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46003.133900810186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46003.133900810186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46003.133900810186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46003.133900810186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46003.133900810186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46003.133900810186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46003.133900810186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46003.133900810186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46003.133900810186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46003.133900810186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46003.133900810186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46003.133900810186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46003.133900810186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46003.133900810186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46003.133900810186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46003.133900810186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46003.133900810186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46003.133900810186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46003.133900810186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46003.133900810186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46003.133900810186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46003.133900810186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46003.133900810186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46003.133900810186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46003.133900810186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46003.133900810186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46003.133900810186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46003.133900810186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46003.133900810186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46003.133900810186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46003.133900810186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46003.133900810186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46003.133900810186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46003.133900810186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46003.133900810186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46003.133900810186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46003.133900810186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46003.133900810186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46003.133900810186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46003.133900810186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46003.133900810186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46003.133900810186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46003.133900810186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46003.133900810186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46003.133900810186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46003.133900810186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46003.133900810186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46003.133900810186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46003.133900810186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46003.133900810186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46003.133900810186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46003.133900810186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46003.133900810186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46003.133900810186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46003.133900810186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46003.133900810186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46003.133900810186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46003.133900810186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46003.133900810186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46003.133900810186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46003.133900810186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46003.133900810186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46003.133900810186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46003.133900810186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46003.133900810186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46003.133900810186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46003.133900810186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46003.133900810186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46003.133900810186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46003.133900810186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46003.133900810186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46003.133900810186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46003.133900810186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46003.133900810186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46003.133900810186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46003.133900810186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46003.133900810186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46003.133900810186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46003.133900810186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46003.133900810186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46003.133900810186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46003.133900810186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46003.133900810186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46003.133900810186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46003.133900810186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46003.133900810186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46003.133900810186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46003.133900810186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46003.133900810186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46003.133900810186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46003.133900810186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46003.133900810186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46003.133900810186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46003.133900810186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46003.133900810186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46003.133900810186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46003.133900810186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46003.133900810186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46003.133900810186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46003.133900810186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46003.133900810186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46003.133900810186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46003.133900810186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46003.133900810186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46003.133900810186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46003.133900810186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46003.133900810186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46003.133900810186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46003.133900810186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46003.133900810186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46003.133900810186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46003.133900810186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46003.133900810186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46003.133900810186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46003.133900810186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46003.133900810186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46003.133900810186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46003.133900810186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46003.133900810186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46003.133900810186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46003.133900810186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46003.133900810186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46003.133900810186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46003.133900810186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46003.133900810186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46003.133900810186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46003.133900810186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46003.133900810186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46003.133900810186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46003.133900810186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46003.133900810186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46003.133900810186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46003.133900810186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46003.133900810186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46003.133900810186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46003.133900810186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46003.133900810186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46003.133900810186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46003.133900810186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46003.133900810186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46003.133900810186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46003.133900810186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46003.133900810186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46003.133900810186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46003.133900810186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46003.133900810186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46003.133900810186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46003.133900810186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46003.133900810186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46003.133900810186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46003.133900810186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46003.133900810186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46003.133900810186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46003.133900810186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46003.133900810186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46003.133900810186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46003.133900810186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46003.133900810186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46003.133900810186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46003.133900810186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46003.133900810186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46003.133900810186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46003.133900810186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46003.133900810186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46003.133900810186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46003.133900810186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46003.133900810186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46003.133900810186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46003.133900810186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46003.133900810186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46003.133900810186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46003.133900810186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46003.133900810186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46003.133900810186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46003.133900810186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46003.133900810186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46003.133900810186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46003.133900810186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46003.133900810186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46003.133900810186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46003.133900810186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46003.133900810186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46003.133900810186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46003.133900810186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46003.133900810186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46003.133900810186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46003.133900810186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46003.133900810186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46003.133900810186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46003.133900810186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46003.133900810186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46003.133900810186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46003.133900810186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46003.133900810186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46003.133900810186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46003.133900810186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46003.133900810186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46003.133900810186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46003.133900810186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46003.133900810186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46003.133900810186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46003.133900810186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46003.133900810186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46003.133900810186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46003.133900810186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46003.133900810186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46003.133900810186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46003.133900810186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46003.133900810186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46003.133900810186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46003.133900810186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46003.133900810186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46003.133900810186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46003.133900810186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46003.133900810186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46003.133900810186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46003.133900810186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46003.133900810186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46003.133900810186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46003.133900810186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46003.133900810186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46003.133900810186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46003.133900810186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46003.133900810186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46003.133900810186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46003.133900810186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46003.133900810186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46003.133900810186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46003.133900810186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46003.133900810186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46003.133900810186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46003.133900810186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46003.133900810186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46003.133900810186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46003.133900810186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46003.133900810186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46003.133900810186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46003.133900810186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46003.133900810186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46003.133900810186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46003.133900810186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46003.133900810186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46003.133900810186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46003.133900810186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46003.133900810186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46003.133900810186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46003.133900810186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46003.133900810186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46003.133900810186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46003.133900810186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46003.133900810186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46003.133900810186</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299.65318321758969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4.3397572916655918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4.848414351727115E-2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46003.133900810186</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46003.133900810186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46003.133900810186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46003.133900810186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46003.133900810186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46003.133900810186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46003.133900810186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46003.133900810186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46003.133900810186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46003.133900810186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46003.133900810186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46003.133900810186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46003.133900810186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46003.133900810186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46003.133900810186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46003.133900810186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46003.133900810186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46003.133900810186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46003.133900810186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46003.133900810186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46003.133900810186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46003.133900810186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46003.133900810186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46003.133900810186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46003.133900810186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46003.133900810186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46003.133900810186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46003.133900810186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46003.133900810186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46003.133900810186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46003.133900810186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46003.133900810186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46003.133900810186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46003.133900810186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46003.133900810186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46003.133900810186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46003.133900810186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46003.133900810186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46003.133900810186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46003.133900810186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46003.133900810186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46003.133900810186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46003.133900810186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46003.133900810186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46003.133900810186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46003.133900810186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46003.133900810186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46003.133900810186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46003.133900810186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46003.133900810186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46003.133900810186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46003.133900810186</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111.30184062499757</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76.945023495369242</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54.472789699073473</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21.760602199072309</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6.026412384257128</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1.0143869212988648</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46003.133900810186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46003.133900810186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46003.133900810186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46003.133900810186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46003.133900810186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46003.133900810186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46003.133900810186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46003.133900810186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46003.133900810186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46003.133900810186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46003.133900810186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46003.133900810186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46003.133900810186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46003.133900810186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46003.133900810186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46003.133900810186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46003.133900810186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46003.133900810186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46003.133900810186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46003.133900810186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46003.133900810186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46003.133900810186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46003.133900810186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46003.133900810186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46003.133900810186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46003.133900810186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46003.133900810186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46003.133900810186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46003.133900810186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46003.133900810186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46003.133900810186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46003.133900810186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46003.133900810186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46003.133900810186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46003.133900810186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46003.133900810186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46003.133900810186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46003.133900810186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46003.133900810186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46003.133900810186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46003.133900810186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46003.133900810186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46003.133900810186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46003.133900810186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46003.133900810186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46003.133900810186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46003.133900810186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46003.133900810186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46003.133900810186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46003.133900810186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46003.133900810186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46003.133900810186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46003.133900810186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46003.133900810186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46003.133900810186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46003.133900810186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46003.133900810186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46003.133900810186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46003.133900810186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46003.133900810186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46003.133900810186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46003.133900810186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46003.133900810186</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tabSelected="1" workbookViewId="0">
      <selection activeCell="E3" sqref="E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R6</v>
      </c>
      <c r="C2" s="115">
        <v>1</v>
      </c>
      <c r="D2" s="114" t="s">
        <v>31077</v>
      </c>
      <c r="E2" s="136" t="s">
        <v>39106</v>
      </c>
      <c r="F2" s="116"/>
      <c r="G2" s="72">
        <f t="shared" ref="G2:G48" ca="1" si="0">IFERROR(NOW()-F2,"-")</f>
        <v>46003.133900810186</v>
      </c>
      <c r="H2" s="116"/>
      <c r="I2" s="114" t="str">
        <f>IFERROR(VLOOKUP(D2,DB!A:F,6,0),"")</f>
        <v>SCECO</v>
      </c>
      <c r="J2" s="114" t="str">
        <f>IFERROR(VLOOKUP(D2,DB!A:G,7,0),"")</f>
        <v>Vandalized</v>
      </c>
      <c r="K2" s="117"/>
      <c r="L2" s="131" t="str">
        <f>IFERROR(VLOOKUP(D2,DB!A:I,9,0),"")</f>
        <v>Latis</v>
      </c>
    </row>
    <row r="3" spans="1:16382" ht="31.5" customHeight="1">
      <c r="A3" s="113"/>
      <c r="B3" s="114" t="str">
        <f>IFERROR(VLOOKUP(D3,DB!A:K,11,0),"")</f>
        <v>R6</v>
      </c>
      <c r="C3" s="115">
        <v>1</v>
      </c>
      <c r="D3" s="114" t="s">
        <v>34106</v>
      </c>
      <c r="E3" s="136" t="s">
        <v>39106</v>
      </c>
      <c r="F3" s="116"/>
      <c r="G3" s="72">
        <f t="shared" ca="1" si="0"/>
        <v>46003.133900810186</v>
      </c>
      <c r="H3" s="116"/>
      <c r="I3" s="114" t="str">
        <f>IFERROR(VLOOKUP(D3,DB!A:F,6,0),"")</f>
        <v>SCECO</v>
      </c>
      <c r="J3" s="114" t="str">
        <f>IFERROR(VLOOKUP(D3,DB!A:G,7,0),"")</f>
        <v>Dead</v>
      </c>
      <c r="K3" s="117"/>
      <c r="L3" s="131" t="str">
        <f>IFERROR(VLOOKUP(D3,DB!A:I,9,0),"")</f>
        <v>Latis</v>
      </c>
    </row>
    <row r="4" spans="1:16382" ht="31.5" customHeight="1">
      <c r="A4" s="113"/>
      <c r="B4" s="114" t="str">
        <f>IFERROR(VLOOKUP(D4,DB!A:K,11,0),"")</f>
        <v/>
      </c>
      <c r="C4" s="115"/>
      <c r="D4" s="114"/>
      <c r="E4" s="136"/>
      <c r="F4" s="116"/>
      <c r="G4" s="72">
        <f t="shared" ca="1" si="0"/>
        <v>46003.133900810186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46003.133900810186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46003.133900810186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46003.133900810186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46003.133900810186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46003.133900810186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46003.133900810186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46003.133900810186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46003.133900810186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46003.133900810186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46003.133900810186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46003.133900810186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46003.133900810186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46003.133900810186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46003.133900810186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46003.133900810186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46003.133900810186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46003.133900810186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46003.133900810186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46003.133900810186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46003.133900810186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46003.133900810186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46003.133900810186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46003.133900810186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46003.133900810186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46003.133900810186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46003.133900810186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46003.133900810186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46003.133900810186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46003.133900810186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46003.133900810186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46003.133900810186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46003.133900810186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46003.133900810186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46003.133900810186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46003.133900810186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46003.133900810186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46003.133900810186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46003.133900810186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46003.133900810186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46003.133900810186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46003.133900810186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46003.133900810186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46003.133900810186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46003.133900810186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46003.133900810186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46003.133900810186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46003.133900810186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46003.133900810186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46003.133900810186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46003.133900810186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46003.133900810186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46003.133900810186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46003.133900810186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46003.133900810186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46003.133900810186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46003.133900810186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46003.133900810186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46003.133900810186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46003.133900810186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46003.133900810186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46003.133900810186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46003.133900810186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46003.133900810186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46003.133900810186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46003.133900810186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46003.133900810186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46003.133900810186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46003.133900810186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46003.133900810186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46003.133900810186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46003.133900810186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46003.133900810186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46003.133900810186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46003.133900810186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46003.133900810186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46003.133900810186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46003.133900810186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46003.133900810186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46003.133900810186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46003.133900810186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46003.133900810186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46003.133900810186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46003.133900810186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46003.133900810186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46003.133900810186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46003.133900810186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46003.133900810186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46003.133900810186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46003.133900810186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46003.133900810186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46003.133900810186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46003.133900810186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46003.133900810186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46003.133900810186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46003.133900810186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46003.133900810186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46003.133900810186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46003.133900810186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46003.133900810186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46003.133900810186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46003.133900810186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46003.133900810186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46003.133900810186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46003.133900810186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46003.133900810186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46003.133900810186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46003.133900810186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46003.133900810186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46003.133900810186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46003.133900810186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46003.133900810186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46003.133900810186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46003.133900810186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46003.133900810186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46003.133900810186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46003.133900810186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46003.133900810186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46003.133900810186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46003.133900810186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46003.133900810186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46003.133900810186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46003.133900810186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46003.133900810186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46003.133900810186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46003.133900810186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46003.133900810186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46003.133900810186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46003.133900810186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46003.133900810186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46003.133900810186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46003.133900810186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46003.133900810186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46003.133900810186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46003.133900810186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46003.133900810186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46003.133900810186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46003.133900810186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46003.133900810186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46003.133900810186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46003.133900810186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46003.133900810186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46003.133900810186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46003.133900810186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46003.133900810186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46003.133900810186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46003.133900810186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46003.133900810186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46003.133900810186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46003.133900810186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46003.133900810186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46003.133900810186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46003.133900810186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46003.133900810186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46003.133900810186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46003.133900810186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46003.133900810186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46003.133900810186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46003.133900810186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46003.133900810186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46003.133900810186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46003.133900810186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46003.133900810186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46003.133900810186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46003.133900810186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46003.133900810186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46003.133900810186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46003.133900810186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46003.133900810186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46003.133900810186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46003.133900810186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46003.133900810186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46003.133900810186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46003.133900810186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46003.133900810186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46003.133900810186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46003.133900810186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46003.133900810186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46003.133900810186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46003.133900810186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46003.133900810186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46003.133900810186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46003.133900810186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46003.133900810186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46003.133900810186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46003.133900810186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46003.133900810186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46003.133900810186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46003.133900810186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46003.133900810186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46003.133900810186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46003.133900810186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46003.133900810186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46003.133900810186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46003.133900810186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46003.133900810186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46003.133900810186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46003.133900810186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46003.133900810186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46003.133900810186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46003.133900810186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46003.133900810186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46003.133900810186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46003.133900810186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46003.133900810186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46003.133900810186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46003.133900810186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46003.133900810186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46003.133900810186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46003.133900810186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46003.133900810186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46003.133900810186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46003.133900810186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46003.133900810186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46003.133900810186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46003.133900810186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46003.133900810186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46003.133900810186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46003.133900810186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46003.133900810186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46003.133900810186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46003.133900810186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46003.133900810186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46003.133900810186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46003.133900810186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46003.133900810186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46003.133900810186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46003.133900810186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46003.133900810186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46003.133900810186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46003.133900810186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46003.133900810186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46003.133900810186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46003.133900810186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46003.133900810186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46003.133900810186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46003.133900810186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46003.133900810186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46003.133900810186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46003.133900810186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46003.133900810186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46003.133900810186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46003.133900810186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46003.133900810186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46003.133900810186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46003.133900810186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46003.133900810186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46003.133900810186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46003.133900810186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46003.133900810186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46003.133900810186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46003.133900810186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46003.133900810186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46003.133900810186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46003.133900810186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46003.133900810186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46003.133900810186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46003.133900810186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46003.133900810186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46003.133900810186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46003.133900810186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46003.133900810186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46003.133900810186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46003.133900810186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46003.133900810186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46003.133900810186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46003.133900810186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46003.133900810186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46003.133900810186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46003.133900810186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46003.133900810186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46003.133900810186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46003.133900810186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46003.133900810186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46003.133900810186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46003.133900810186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46003.133900810186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46003.133900810186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46003.133900810186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46003.133900810186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46003.133900810186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46003.133900810186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46003.133900810186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46003.133900810186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46003.133900810186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46003.133900810186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46003.133900810186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46003.133900810186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46003.133900810186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46003.133900810186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46003.133900810186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46003.133900810186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46003.133900810186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46003.133900810186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46003.133900810186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46003.133900810186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46003.133900810186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46003.133900810186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46003.133900810186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46003.133900810186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46003.133900810186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46003.133900810186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46003.133900810186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46003.133900810186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46003.133900810186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46003.133900810186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46003.133900810186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46003.133900810186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46003.133900810186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46003.133900810186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46003.133900810186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46003.133900810186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46003.133900810186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46003.133900810186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46003.133900810186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46003.133900810186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46003.133900810186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46003.133900810186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46003.133900810186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46003.133900810186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46003.133900810186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46003.133900810186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46003.133900810186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46003.133900810186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46003.133900810186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46003.133900810186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46003.133900810186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46003.133900810186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46003.133900810186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46003.133900810186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46003.133900810186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46003.133900810186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46003.133900810186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46003.133900810186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46003.133900810186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46003.133900810186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46003.133900810186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46003.133900810186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46003.133900810186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46003.133900810186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46003.133900810186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46003.133900810186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46003.133900810186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46003.133900810186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46003.133900810186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46003.133900810186</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46003.133900810186</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2025-12-12T00:14:40Z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