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532" documentId="120_S{2AC9BD13-BADA-5192-A53E-5A8FF88502F6}" xr6:coauthVersionLast="47" xr6:coauthVersionMax="47" xr10:uidLastSave="{71B49F7A-1FFE-4CE6-B2F4-3F2C417613D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I9"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G2" i="5"/>
  <c r="I3" i="5"/>
  <c r="B5" i="5"/>
  <c r="I5" i="5"/>
  <c r="J5" i="5"/>
  <c r="L5"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<sst xmlns="http://schemas.openxmlformats.org/spreadsheetml/2006/main" count="180286" uniqueCount="39128">
  <si>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</si>
  <si>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</si>
  <si>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</si>
  <si>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</si>
  <si>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</si>
  <si>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</si>
  <si>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</si>
  <si>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</si>
  <si>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</si>
  <si>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</si>
  <si>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</si>
  <si>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</si>
  <si>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</si>
  <si>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</si>
  <si>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</si>
  <si>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</si>
  <si>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</si>
  <si>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</si>
  <si>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</si>
  <si>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</si>
  <si>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</si>
  <si>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</si>
  <si>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</si>
  <si>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</si>
  <si>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</si>
  <si>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</si>
  <si>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</si>
  <si>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</si>
  <si>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</si>
  <si>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</si>
  <si>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</si>
  <si>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</si>
  <si>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</si>
  <si>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</si>
  <si>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</si>
  <si>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</si>
  <si>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</si>
  <si>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</si>
  <si>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</si>
  <si>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</si>
  <si>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</si>
  <si>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</si>
  <si>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</si>
  <si>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</si>
  <si>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</si>
  <si>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</si>
  <si>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</si>
  <si>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</si>
  <si>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</si>
  <si>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</si>
  <si>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</si>
  <si>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</si>
  <si>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</si>
  <si>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</si>
  <si>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</si>
  <si>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</si>
  <si>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</si>
  <si>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</si>
  <si>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</si>
  <si>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</si>
  <si>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</si>
  <si>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</si>
  <si>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</si>
  <si>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</si>
  <si>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</si>
  <si>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</si>
  <si>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</si>
  <si>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</si>
  <si>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</si>
  <si>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</si>
  <si>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</si>
  <si>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</si>
  <si>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</si>
  <si>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</si>
  <si>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</si>
  <si>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</si>
  <si>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</si>
  <si>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</si>
  <si>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</si>
  <si>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</si>
  <si>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</si>
  <si>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</si>
  <si>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</si>
  <si>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</si>
  <si>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</si>
  <si>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</si>
  <si>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</si>
  <si>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</si>
  <si>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</si>
  <si>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</si>
  <si>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</si>
  <si>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</si>
  <si>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</si>
  <si>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</si>
  <si>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</si>
  <si>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</si>
  <si>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</si>
  <si>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</si>
  <si>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</si>
  <si>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</si>
  <si>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</si>
  <si>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</si>
  <si>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</si>
  <si>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</si>
  <si>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</si>
  <si>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</si>
  <si>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</si>
  <si>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</si>
  <si>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</si>
  <si>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</si>
  <si>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</si>
  <si>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</si>
  <si>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</si>
  <si>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</si>
  <si>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</si>
  <si>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</si>
  <si>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</si>
  <si>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</si>
  <si>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</si>
  <si>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</si>
  <si>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</si>
  <si>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</si>
  <si>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</si>
  <si>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</si>
  <si>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</si>
  <si>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</si>
  <si>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</si>
  <si>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</si>
  <si>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</si>
  <si>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</si>
  <si>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</si>
  <si>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</si>
  <si>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</si>
  <si>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</si>
  <si>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</si>
  <si>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</si>
  <si>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</si>
  <si>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</si>
  <si>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</si>
  <si>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</si>
  <si>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</si>
  <si>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</si>
  <si>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</si>
  <si>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</si>
  <si>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</si>
  <si>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</si>
  <si>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</si>
  <si>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</si>
  <si>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</si>
  <si>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</si>
  <si>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</si>
  <si>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</si>
  <si>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</si>
  <si>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</si>
  <si>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</si>
  <si>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</si>
  <si>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</si>
  <si>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</si>
  <si>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</si>
  <si>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</si>
  <si>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</si>
  <si>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</si>
  <si>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</si>
  <si>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</si>
  <si>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</si>
  <si>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</si>
  <si>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</si>
  <si>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</si>
  <si>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</si>
  <si>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</si>
  <si>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</si>
  <si>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</si>
  <si>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</si>
  <si>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</si>
  <si>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</si>
  <si>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</si>
  <si>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</si>
  <si>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</si>
  <si>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</si>
  <si>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</si>
  <si>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</si>
  <si>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</si>
  <si>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</si>
  <si>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</si>
  <si>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</si>
  <si>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</si>
  <si>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</si>
  <si>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</si>
  <si>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</si>
  <si>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</si>
  <si>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</si>
  <si>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</si>
  <si>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</si>
  <si>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</si>
  <si>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</si>
  <si>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</si>
  <si>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</si>
  <si>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</si>
  <si>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</si>
  <si>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</si>
  <si>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</si>
  <si>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</si>
  <si>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</si>
  <si>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</si>
  <si>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</si>
  <si>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</si>
  <si>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</si>
  <si>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</si>
  <si>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</si>
  <si>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</si>
  <si>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</si>
  <si>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</si>
  <si>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</si>
  <si>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</si>
  <si>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</si>
  <si>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</si>
  <si>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</si>
  <si>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</si>
  <si>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</si>
  <si>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</si>
  <si>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</si>
  <si>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</si>
  <si>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</si>
  <si>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</si>
  <si>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</si>
  <si>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</si>
  <si>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</si>
  <si>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</si>
  <si>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</si>
  <si>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</si>
  <si>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</si>
  <si>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</si>
  <si>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</si>
  <si>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</si>
  <si>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</si>
  <si>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</si>
  <si>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</si>
  <si>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</si>
  <si>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</si>
  <si>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</si>
  <si>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</si>
  <si>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</si>
  <si>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</si>
  <si>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</si>
  <si>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</si>
  <si>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</si>
  <si>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</si>
  <si>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</si>
  <si>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</si>
  <si>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</si>
  <si>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</si>
  <si>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</si>
  <si>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</si>
  <si>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</si>
  <si>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</si>
  <si>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</si>
  <si>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</si>
  <si>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</si>
  <si>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</si>
  <si>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</si>
  <si>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</si>
  <si>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</si>
  <si>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</si>
  <si>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</si>
  <si>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</si>
  <si>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</si>
  <si>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</si>
  <si>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</si>
  <si>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</si>
  <si>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</si>
  <si>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</si>
  <si>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</si>
  <si>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</si>
  <si>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</si>
  <si>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</si>
  <si>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</si>
  <si>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</si>
  <si>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</si>
  <si>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</si>
  <si>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</si>
  <si>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</si>
  <si>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</si>
  <si>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</si>
  <si>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</si>
  <si>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</si>
  <si>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</si>
  <si>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</si>
  <si>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</si>
  <si>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</si>
  <si>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</si>
  <si>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</si>
  <si>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</si>
  <si>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</si>
  <si>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</si>
  <si>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</si>
  <si>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</si>
  <si>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</si>
  <si>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</si>
  <si>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</si>
  <si>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</si>
  <si>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</si>
  <si>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</si>
  <si>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</si>
  <si>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</si>
  <si>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</si>
  <si>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</si>
  <si>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</si>
  <si>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</si>
  <si>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</si>
  <si>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</si>
  <si>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</si>
  <si>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</si>
  <si>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</si>
  <si>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</si>
  <si>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</si>
  <si>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</si>
  <si>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</si>
  <si>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</si>
  <si>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</si>
  <si>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</si>
  <si>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</si>
  <si>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</si>
  <si>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</si>
  <si>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</si>
  <si>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</si>
  <si>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</si>
  <si>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</si>
  <si>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</si>
  <si>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</si>
  <si>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</si>
  <si>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</si>
  <si>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</si>
  <si>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</si>
  <si>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</si>
  <si>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</si>
  <si>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</si>
  <si>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</si>
  <si>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</si>
  <si>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</si>
  <si>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</si>
  <si>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</si>
  <si>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</si>
  <si>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</si>
  <si>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</si>
  <si>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</si>
  <si>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</si>
  <si>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</si>
  <si>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</si>
  <si>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</si>
  <si>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</si>
  <si>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</si>
  <si>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</si>
  <si>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</si>
  <si>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</si>
  <si>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</si>
  <si>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</si>
  <si>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</si>
  <si>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</si>
  <si>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</si>
  <si>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</si>
  <si>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</si>
  <si>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</si>
  <si>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</si>
  <si>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</si>
  <si>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</si>
  <si>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</si>
  <si>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</si>
  <si>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</si>
  <si>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</si>
  <si>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</si>
  <si>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</si>
  <si>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</si>
  <si>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</si>
  <si>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</si>
  <si>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</si>
  <si>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</si>
  <si>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</si>
  <si>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</si>
  <si>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</si>
  <si>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</si>
  <si>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</si>
  <si>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</si>
  <si>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</si>
  <si>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</si>
  <si>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</si>
  <si>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</si>
  <si>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</si>
  <si>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</si>
  <si>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</si>
  <si>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</si>
  <si>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</si>
  <si>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</si>
  <si>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</si>
  <si>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</si>
  <si>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</si>
  <si>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</si>
  <si>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</si>
  <si>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</si>
  <si>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</si>
  <si>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</si>
  <si>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</si>
  <si>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</si>
  <si>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</si>
  <si>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</si>
  <si>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</si>
  <si>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</si>
  <si>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</si>
  <si>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</si>
  <si>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</si>
  <si>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</si>
  <si>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</si>
  <si>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</si>
  <si>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</si>
  <si>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</si>
  <si>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</si>
  <si>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</si>
  <si>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</si>
  <si>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</si>
  <si>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</si>
  <si>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</si>
  <si>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</si>
  <si>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</si>
  <si>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</si>
  <si>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</si>
  <si>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</si>
  <si>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</si>
  <si>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</si>
  <si>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</si>
  <si>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</si>
  <si>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</si>
  <si>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</si>
  <si>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</si>
  <si>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</si>
  <si>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</si>
  <si>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</si>
  <si>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</si>
  <si>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</si>
  <si>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</si>
  <si>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</si>
  <si>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</si>
  <si>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</si>
  <si>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</si>
  <si>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</si>
  <si>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</si>
  <si>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</si>
  <si>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</si>
  <si>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</si>
  <si>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</si>
  <si>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</si>
  <si>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</si>
  <si>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</si>
  <si>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</si>
  <si>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</si>
  <si>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</si>
  <si>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</si>
  <si>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</si>
  <si>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</si>
  <si>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</si>
  <si>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</si>
  <si>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</si>
  <si>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</si>
  <si>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</si>
  <si>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</si>
  <si>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</si>
  <si>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</si>
  <si>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</si>
  <si>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</si>
  <si>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</si>
  <si>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</si>
  <si>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</si>
  <si>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</si>
  <si>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</si>
  <si>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</si>
  <si>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</si>
  <si>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</si>
  <si>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</si>
  <si>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</si>
  <si>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</si>
  <si>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</si>
  <si>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</si>
  <si>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</si>
  <si>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</si>
  <si>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</si>
  <si>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</si>
  <si>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</si>
  <si>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</si>
  <si>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</si>
  <si>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</si>
  <si>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</si>
  <si>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</si>
  <si>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</si>
  <si>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</si>
  <si>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</si>
  <si>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</si>
  <si>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</si>
  <si>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</si>
  <si>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</si>
  <si>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</si>
  <si>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</si>
  <si>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</si>
  <si>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</si>
  <si>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</si>
  <si>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</si>
  <si>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</si>
  <si>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</si>
  <si>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</si>
  <si>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</si>
  <si>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</si>
  <si>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</si>
  <si>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</si>
  <si>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</si>
  <si>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</si>
  <si>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</si>
  <si>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</si>
  <si>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</si>
  <si>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</si>
  <si>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</si>
  <si>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</si>
  <si>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</si>
  <si>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</si>
  <si>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</si>
  <si>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</si>
  <si>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</si>
  <si>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</si>
  <si>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</si>
  <si>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</si>
  <si>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</si>
  <si>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</si>
  <si>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</si>
  <si>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</si>
  <si>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</si>
  <si>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</si>
  <si>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</si>
  <si>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</si>
  <si>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</si>
  <si>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</si>
  <si>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</si>
  <si>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</si>
  <si>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</si>
  <si>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</si>
  <si>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</si>
  <si>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</si>
  <si>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</si>
  <si>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</si>
  <si>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</si>
  <si>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</si>
  <si>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</si>
  <si>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</si>
  <si>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</si>
  <si>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</si>
  <si>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</si>
  <si>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</si>
  <si>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</si>
  <si>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</si>
  <si>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</si>
  <si>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</si>
  <si>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</si>
  <si>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</si>
  <si>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</si>
  <si>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</si>
  <si>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</si>
  <si>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</si>
  <si>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</si>
  <si>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</si>
  <si>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</si>
  <si>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</si>
  <si>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</si>
  <si>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</si>
  <si>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</si>
  <si>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</si>
  <si>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</si>
  <si>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</si>
  <si>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</si>
  <si>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</si>
  <si>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</si>
  <si>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</si>
  <si>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</si>
  <si>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</si>
  <si>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</si>
  <si>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</si>
  <si>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</si>
  <si>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</si>
  <si>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</si>
  <si>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</si>
  <si>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</si>
  <si>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</si>
  <si>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</si>
  <si>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</si>
  <si>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</si>
  <si>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</si>
  <si>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</si>
  <si>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</si>
  <si>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</si>
  <si>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</si>
  <si>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</si>
  <si>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</si>
  <si>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</si>
  <si>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</si>
  <si>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</si>
  <si>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</si>
  <si>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</si>
  <si>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</si>
  <si>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</si>
  <si>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</si>
  <si>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</si>
  <si>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</si>
  <si>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</si>
  <si>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</si>
  <si>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</si>
  <si>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</si>
  <si>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</si>
  <si>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</si>
  <si>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</si>
  <si>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</si>
  <si>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</si>
  <si>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</si>
  <si>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</si>
  <si>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</si>
  <si>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</si>
  <si>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</si>
  <si>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</si>
  <si>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</si>
  <si>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</si>
  <si>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</si>
  <si>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</si>
  <si>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</si>
  <si>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</si>
  <si>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</si>
  <si>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</si>
  <si>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</si>
  <si>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</si>
  <si>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</si>
  <si>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</si>
  <si>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</si>
  <si>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</si>
  <si>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</si>
  <si>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</si>
  <si>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</si>
  <si>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</si>
  <si>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</si>
  <si>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</si>
  <si>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</si>
  <si>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</si>
  <si>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</si>
  <si>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</si>
  <si>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</si>
  <si>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</si>
  <si>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</si>
  <si>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</si>
  <si>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</si>
  <si>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</si>
  <si>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</si>
  <si>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</si>
  <si>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</si>
  <si>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</si>
  <si>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</si>
  <si>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</si>
  <si>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</si>
  <si>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</si>
  <si>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</si>
  <si>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</si>
  <si>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</si>
  <si>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</si>
  <si>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</si>
  <si>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</si>
  <si>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</si>
  <si>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</si>
  <si>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</si>
  <si>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</si>
  <si>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</si>
  <si>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</si>
  <si>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</si>
  <si>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</si>
  <si>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</si>
  <si>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</si>
  <si>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</si>
  <si>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</si>
  <si>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</si>
  <si>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</si>
  <si>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</si>
  <si>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</si>
  <si>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</si>
  <si>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</si>
  <si>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</si>
  <si>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</si>
  <si>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</si>
  <si>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</si>
  <si>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</si>
  <si>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</si>
  <si>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</si>
  <si>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</si>
  <si>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</si>
  <si>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</si>
  <si>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</si>
  <si>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</si>
  <si>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</si>
  <si>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</si>
  <si>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</si>
  <si>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</si>
  <si>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</si>
  <si>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</si>
  <si>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</si>
  <si>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</si>
  <si>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</si>
  <si>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</si>
  <si>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</si>
  <si>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</si>
  <si>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</si>
  <si>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</si>
  <si>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</si>
  <si>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</si>
  <si>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</si>
  <si>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</si>
  <si>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</si>
  <si>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</si>
  <si>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</si>
  <si>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</si>
  <si>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</si>
  <si>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</si>
  <si>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</si>
  <si>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</si>
  <si>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</si>
  <si>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</si>
  <si>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</si>
  <si>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</si>
  <si>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</si>
  <si>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</si>
  <si>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</si>
  <si>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</si>
  <si>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</si>
  <si>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</si>
  <si>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</si>
  <si>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</si>
  <si>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</si>
  <si>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</si>
  <si>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</si>
  <si>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</si>
  <si>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</si>
  <si>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</si>
  <si>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</si>
  <si>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</si>
  <si>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</si>
  <si>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</si>
  <si>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</si>
  <si>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</si>
  <si>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</si>
  <si>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</si>
  <si>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</si>
  <si>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</si>
  <si>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</si>
  <si>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</si>
  <si>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</si>
  <si>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</si>
  <si>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</si>
  <si>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</si>
  <si>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</si>
  <si>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</si>
  <si>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</si>
  <si>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</si>
  <si>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</si>
  <si>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</si>
  <si>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</si>
  <si>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</si>
  <si>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</si>
  <si>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</si>
  <si>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</si>
  <si>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</si>
  <si>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</si>
  <si>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</si>
  <si>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</si>
  <si>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</si>
  <si>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</si>
  <si>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</si>
  <si>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</si>
  <si>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</si>
  <si>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</si>
  <si>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</si>
  <si>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</si>
  <si>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</si>
  <si>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</si>
  <si>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</si>
  <si>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</si>
  <si>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</si>
  <si>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</si>
  <si>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</si>
  <si>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</si>
  <si>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</si>
  <si>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</si>
  <si>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</si>
  <si>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</si>
  <si>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</si>
  <si>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</si>
  <si>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</si>
  <si>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</si>
  <si>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</si>
  <si>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</si>
  <si>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</si>
  <si>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</si>
  <si>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</si>
  <si>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</si>
  <si>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</si>
  <si>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</si>
  <si>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</si>
  <si>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</si>
  <si>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</si>
  <si>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</si>
  <si>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</si>
  <si>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</si>
  <si>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</si>
  <si>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</si>
  <si>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</si>
  <si>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</si>
  <si>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</si>
  <si>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</si>
  <si>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</si>
  <si>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</si>
  <si>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</si>
  <si>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</si>
  <si>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</si>
  <si>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</si>
  <si>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</si>
  <si>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</si>
  <si>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</si>
  <si>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</si>
  <si>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</si>
  <si>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</si>
  <si>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</si>
  <si>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</si>
  <si>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</si>
  <si>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</si>
  <si>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</si>
  <si>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</si>
  <si>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</si>
  <si>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</si>
  <si>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</si>
  <si>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</si>
  <si>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</si>
  <si>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</si>
  <si>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</si>
  <si>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</si>
  <si>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</si>
  <si>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</si>
  <si>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</si>
  <si>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</si>
  <si>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</si>
  <si>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</si>
  <si>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</si>
  <si>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</si>
  <si>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</si>
  <si>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</si>
  <si>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</si>
  <si>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</si>
  <si>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</si>
  <si>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</si>
  <si>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</si>
  <si>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</si>
  <si>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</si>
  <si>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</si>
  <si>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</si>
  <si>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</si>
  <si>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</si>
  <si>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</si>
  <si>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</si>
  <si>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</si>
  <si>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</si>
  <si>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</si>
  <si>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</si>
  <si>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</si>
  <si>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</si>
  <si>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</si>
  <si>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</si>
  <si>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</si>
  <si>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</si>
  <si>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</si>
  <si>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</si>
  <si>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</si>
  <si>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</si>
  <si>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</si>
  <si>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</si>
  <si>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</si>
  <si>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</si>
  <si>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</si>
  <si>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</si>
  <si>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</si>
  <si>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</si>
  <si>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</si>
  <si>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</si>
  <si>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</si>
  <si>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</si>
  <si>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</si>
  <si>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</si>
  <si>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</si>
  <si>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</si>
  <si>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</si>
  <si>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</si>
  <si>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</si>
  <si>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</si>
  <si>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</si>
  <si>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</si>
  <si>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</si>
  <si>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</si>
  <si>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</si>
  <si>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</si>
  <si>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</si>
  <si>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</si>
  <si>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</si>
  <si>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</si>
  <si>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</si>
  <si>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</si>
  <si>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</si>
  <si>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</si>
  <si>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</si>
  <si>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</si>
  <si>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</si>
  <si>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</si>
  <si>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</si>
  <si>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</si>
  <si>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</si>
  <si>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</si>
  <si>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</si>
  <si>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</si>
  <si>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</si>
  <si>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</si>
  <si>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</si>
  <si>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</si>
  <si>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</si>
  <si>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</si>
  <si>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</si>
  <si>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</si>
  <si>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</si>
  <si>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</si>
  <si>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</si>
  <si>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</si>
  <si>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</si>
  <si>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</si>
  <si>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</si>
  <si>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</si>
  <si>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</si>
  <si>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</si>
  <si>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</si>
  <si>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</si>
  <si>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</si>
  <si>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</si>
  <si>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</si>
  <si>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</si>
  <si>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</si>
  <si>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</si>
  <si>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</si>
  <si>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</si>
  <si>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</si>
  <si>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</si>
  <si>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</si>
  <si>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</si>
  <si>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</si>
  <si>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</si>
  <si>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</si>
  <si>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</si>
  <si>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</si>
  <si>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</si>
  <si>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</si>
  <si>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</si>
  <si>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</si>
  <si>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</si>
  <si>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</si>
  <si>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</si>
  <si>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</si>
  <si>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</si>
  <si>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</si>
  <si>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</si>
  <si>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</si>
  <si>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</si>
  <si>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</si>
  <si>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</si>
  <si>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</si>
  <si>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</si>
  <si>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</si>
  <si>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</si>
  <si>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</si>
  <si>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</si>
  <si>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</si>
  <si>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</si>
  <si>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</si>
  <si>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</si>
  <si>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</si>
  <si>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</si>
  <si>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</si>
  <si>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</si>
  <si>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</si>
  <si>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</si>
  <si>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</si>
  <si>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</si>
  <si>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</si>
  <si>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</si>
  <si>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</si>
  <si>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</si>
  <si>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</si>
  <si>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</si>
  <si>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</si>
  <si>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</si>
  <si>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</si>
  <si>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</si>
  <si>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</si>
  <si>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</si>
  <si>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</si>
  <si>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</si>
  <si>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</si>
  <si>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</si>
  <si>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</si>
  <si>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</si>
  <si>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</si>
  <si>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</si>
  <si>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</si>
  <si>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</si>
  <si>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</si>
  <si>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</si>
  <si>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</si>
  <si>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</si>
  <si>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</si>
  <si>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</si>
  <si>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</si>
  <si>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</si>
  <si>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</si>
  <si>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</si>
  <si>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</si>
  <si>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</si>
  <si>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</si>
  <si>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</si>
  <si>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</si>
  <si>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</si>
  <si>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</si>
  <si>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</si>
  <si>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</si>
  <si>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</si>
  <si>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</si>
  <si>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</si>
  <si>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</si>
  <si>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</si>
  <si>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</si>
  <si>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</si>
  <si>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</si>
  <si>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</si>
  <si>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</si>
  <si>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</si>
  <si>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</si>
  <si>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</si>
  <si>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</si>
  <si>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</si>
  <si>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</si>
  <si>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</si>
  <si>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</si>
  <si>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</si>
  <si>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</si>
  <si>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</si>
  <si>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</si>
  <si>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</si>
  <si>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</si>
  <si>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</si>
  <si>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</si>
  <si>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</si>
  <si>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</si>
  <si>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</si>
  <si>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</si>
  <si>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</si>
  <si>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</si>
  <si>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</si>
  <si>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</si>
  <si>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</si>
  <si>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</si>
  <si>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</si>
  <si>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</si>
  <si>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</si>
  <si>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</si>
  <si>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</si>
  <si>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</si>
  <si>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</si>
  <si>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</si>
  <si>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</si>
  <si>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</si>
  <si>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</si>
  <si>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</si>
  <si>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</si>
  <si>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</si>
  <si>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</si>
  <si>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</si>
  <si>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</si>
  <si>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</si>
  <si>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</si>
  <si>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</si>
  <si>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</si>
  <si>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</si>
  <si>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</si>
  <si>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</si>
  <si>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</si>
  <si>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</si>
  <si>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</si>
  <si>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</si>
  <si>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</si>
  <si>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</si>
  <si>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</si>
  <si>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</si>
  <si>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</si>
  <si>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</si>
  <si>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</si>
  <si>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</si>
  <si>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</si>
  <si>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</si>
  <si>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</si>
  <si>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</si>
  <si>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</si>
  <si>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</si>
  <si>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</si>
  <si>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</si>
  <si>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</si>
  <si>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</si>
  <si>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</si>
  <si>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</si>
  <si>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</si>
  <si>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</si>
  <si>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</si>
  <si>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</si>
  <si>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</si>
  <si>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</si>
  <si>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</si>
  <si>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</si>
  <si>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</si>
  <si>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</si>
  <si>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</si>
  <si>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</si>
  <si>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</si>
  <si>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</si>
  <si>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</si>
  <si>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</si>
  <si>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</si>
  <si>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</si>
  <si>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</si>
  <si>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</si>
  <si>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</si>
  <si>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</si>
  <si>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</si>
  <si>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</si>
  <si>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</si>
  <si>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</si>
  <si>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</si>
  <si>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</si>
  <si>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</si>
  <si>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</si>
  <si>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</si>
  <si>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</si>
  <si>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</si>
  <si>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</si>
  <si>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</si>
  <si>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</si>
  <si>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</si>
  <si>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</si>
  <si>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</si>
  <si>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</si>
  <si>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</si>
  <si>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</si>
  <si>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</si>
  <si>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</si>
  <si>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</si>
  <si>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</si>
  <si>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</si>
  <si>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</si>
  <si>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</si>
  <si>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</si>
  <si>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</si>
  <si>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</si>
  <si>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</si>
  <si>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</si>
  <si>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</si>
  <si>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</si>
  <si>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</si>
  <si>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</si>
  <si>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</si>
  <si>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</si>
  <si>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</si>
  <si>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</si>
  <si>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</si>
  <si>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</si>
  <si>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</si>
  <si>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</si>
  <si>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</si>
  <si>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</si>
  <si>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</si>
  <si>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</si>
  <si>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</si>
  <si>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</si>
  <si>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</si>
  <si>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</si>
  <si>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</si>
  <si>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</si>
  <si>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</si>
  <si>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</si>
  <si>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</si>
  <si>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</si>
  <si>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</si>
  <si>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</si>
  <si>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</si>
  <si>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</si>
  <si>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</si>
  <si>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</si>
  <si>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</si>
  <si>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</si>
  <si>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</si>
  <si>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</si>
  <si>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</si>
  <si>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</si>
  <si>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</si>
  <si>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</si>
  <si>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</si>
  <si>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</si>
  <si>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</si>
  <si>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</si>
  <si>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</si>
  <si>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</si>
  <si>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</si>
  <si>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</si>
  <si>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</si>
  <si>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</si>
  <si>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</si>
  <si>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</si>
  <si>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</si>
  <si>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</si>
  <si>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</si>
  <si>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</si>
  <si>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</si>
  <si>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</si>
  <si>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</si>
  <si>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</si>
  <si>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</si>
  <si>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</si>
  <si>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</si>
  <si>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</si>
  <si>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</si>
  <si>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</si>
  <si>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</si>
  <si>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</si>
  <si>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</si>
  <si>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</si>
  <si>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</si>
  <si>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</si>
  <si>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</si>
  <si>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</si>
  <si>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</si>
  <si>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</si>
  <si>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</si>
  <si>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</si>
  <si>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</si>
  <si>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</si>
  <si>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</si>
  <si>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</si>
  <si>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</si>
  <si>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</si>
  <si>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</si>
  <si>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</si>
  <si>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</si>
  <si>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</si>
  <si>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</si>
  <si>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</si>
  <si>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</si>
  <si>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</si>
  <si>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</si>
  <si>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</si>
  <si>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</si>
  <si>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</si>
  <si>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</si>
  <si>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</si>
  <si>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</si>
  <si>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</si>
  <si>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</si>
  <si>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</si>
  <si>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</si>
  <si>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</si>
  <si>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</si>
  <si>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</si>
  <si>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</si>
  <si>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</si>
  <si>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</si>
  <si>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</si>
  <si>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</si>
  <si>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</si>
  <si>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</si>
  <si>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</si>
  <si>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</si>
  <si>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</si>
  <si>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</si>
  <si>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</si>
  <si>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</si>
  <si>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</si>
  <si>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</si>
  <si>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</si>
  <si>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</si>
  <si>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</si>
  <si>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</si>
  <si>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</si>
  <si>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</si>
  <si>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</si>
  <si>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</si>
  <si>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</si>
  <si>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</si>
  <si>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</si>
  <si>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</si>
  <si>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</si>
  <si>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</si>
  <si>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</si>
  <si>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</si>
  <si>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</si>
  <si>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</si>
  <si>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</si>
  <si>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</si>
  <si>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</si>
  <si>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</si>
  <si>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</si>
  <si>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</si>
  <si>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</si>
  <si>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</si>
  <si>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</si>
  <si>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</si>
  <si>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</si>
  <si>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</si>
  <si>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</si>
  <si>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</si>
  <si>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</si>
  <si>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</si>
  <si>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</si>
  <si>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</si>
  <si>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</si>
  <si>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</si>
  <si>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</si>
  <si>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</si>
  <si>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</si>
  <si>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</si>
  <si>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</si>
  <si>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</si>
  <si>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</si>
  <si>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</si>
  <si>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</si>
  <si>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</si>
  <si>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</si>
  <si>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</si>
  <si>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</si>
  <si>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</si>
  <si>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</si>
  <si>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</si>
  <si>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</si>
  <si>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</si>
  <si>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</si>
  <si>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</si>
  <si>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</si>
  <si>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</si>
  <si>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</si>
  <si>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</si>
  <si>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</si>
  <si>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</si>
  <si>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</si>
  <si>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</si>
  <si>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</si>
  <si>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</si>
  <si>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</si>
  <si>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</si>
  <si>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</si>
  <si>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</si>
  <si>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</si>
  <si>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</si>
  <si>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</si>
  <si>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</si>
  <si>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</si>
  <si>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</si>
  <si>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</si>
  <si>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</si>
  <si>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</si>
  <si>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</si>
  <si>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</si>
  <si>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</si>
  <si>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</si>
  <si>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</si>
  <si>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</si>
  <si>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</si>
  <si>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</si>
  <si>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</si>
  <si>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</si>
  <si>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</si>
  <si>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</si>
  <si>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</si>
  <si>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</si>
  <si>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</si>
  <si>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</si>
  <si>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</si>
  <si>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</si>
  <si>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</si>
  <si>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</si>
  <si>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</si>
  <si>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</si>
  <si>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</si>
  <si>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</si>
  <si>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</si>
  <si>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</si>
  <si>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</si>
  <si>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</si>
  <si>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</si>
  <si>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</si>
  <si>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</si>
  <si>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</si>
  <si>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</si>
  <si>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</si>
  <si>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</si>
  <si>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</si>
  <si>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</si>
  <si>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</si>
  <si>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</si>
  <si>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</si>
  <si>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</si>
  <si>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</si>
  <si>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</si>
  <si>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</si>
  <si>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</si>
  <si>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</si>
  <si>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</si>
  <si>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</si>
  <si>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</si>
  <si>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</si>
  <si>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</si>
  <si>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</si>
  <si>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</si>
  <si>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</si>
  <si>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</si>
  <si>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</si>
  <si>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</si>
  <si>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</si>
  <si>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</si>
  <si>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</si>
  <si>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</si>
  <si>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</si>
  <si>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</si>
  <si>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</si>
  <si>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</si>
  <si>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</si>
  <si>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</si>
  <si>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</si>
  <si>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</si>
  <si>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</si>
  <si>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</si>
  <si>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</si>
  <si>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</si>
  <si>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</si>
  <si>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</si>
  <si>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</si>
  <si>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</si>
  <si>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</si>
  <si>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</si>
  <si>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</si>
  <si>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</si>
  <si>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</si>
  <si>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</si>
  <si>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</si>
  <si>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</si>
  <si>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</si>
  <si>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</si>
  <si>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</si>
  <si>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</si>
  <si>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</si>
  <si>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</si>
  <si>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</si>
  <si>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</si>
  <si>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</si>
  <si>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</si>
  <si>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</si>
  <si>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</si>
  <si>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</si>
  <si>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</si>
  <si>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</si>
  <si>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</si>
  <si>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</si>
  <si>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</si>
  <si>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</si>
  <si>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</si>
  <si>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</si>
  <si>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</si>
  <si>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</si>
  <si>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</si>
  <si>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</si>
  <si>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</si>
  <si>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</si>
  <si>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</si>
  <si>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</si>
  <si>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</si>
  <si>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</si>
  <si>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</si>
  <si>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</si>
  <si>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</si>
  <si>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</si>
  <si>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</si>
  <si>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</si>
  <si>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</si>
  <si>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</si>
  <si>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</si>
  <si>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</si>
  <si>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</si>
  <si>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</si>
  <si>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</si>
  <si>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</si>
  <si>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</si>
  <si>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</si>
  <si>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</si>
  <si>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</si>
  <si>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</si>
  <si>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</si>
  <si>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</si>
  <si>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</si>
  <si>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</si>
  <si>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</si>
  <si>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</si>
  <si>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</si>
  <si>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</si>
  <si>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</si>
  <si>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</si>
  <si>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</si>
  <si>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</si>
  <si>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</si>
  <si>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</si>
  <si>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</si>
  <si>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</si>
  <si>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</si>
  <si>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</si>
  <si>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</si>
  <si>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</si>
  <si>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</si>
  <si>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</si>
  <si>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</si>
  <si>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</si>
  <si>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</si>
  <si>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</si>
  <si>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</si>
  <si>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</si>
  <si>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</si>
  <si>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</si>
  <si>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</si>
  <si>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</si>
  <si>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</si>
  <si>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</si>
  <si>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</si>
  <si>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</si>
  <si>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</si>
  <si>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</si>
  <si>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</si>
  <si>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</si>
  <si>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</si>
  <si>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</si>
  <si>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</si>
  <si>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</si>
  <si>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</si>
  <si>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</si>
  <si>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</si>
  <si>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</si>
  <si>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</si>
  <si>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</si>
  <si>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</si>
  <si>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</si>
  <si>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</si>
  <si>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</si>
  <si>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</si>
  <si>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</si>
  <si>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</si>
  <si>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</si>
  <si>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</si>
  <si>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</si>
  <si>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</si>
  <si>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</si>
  <si>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</si>
  <si>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</si>
  <si>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</si>
  <si>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</si>
  <si>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</si>
  <si>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</si>
  <si>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</si>
  <si>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</si>
  <si>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</si>
  <si>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</si>
  <si>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</si>
  <si>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</si>
  <si>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</si>
  <si>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</si>
  <si>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</si>
  <si>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</si>
  <si>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</si>
  <si>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</si>
  <si>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</si>
  <si>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</si>
  <si>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</si>
  <si>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</si>
  <si>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</si>
  <si>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</si>
  <si>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</si>
  <si>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</si>
  <si>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</si>
  <si>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</si>
  <si>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</si>
  <si>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</si>
  <si>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</si>
  <si>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</si>
  <si>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</si>
  <si>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</si>
  <si>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</si>
  <si>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</si>
  <si>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</si>
  <si>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</si>
  <si>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</si>
  <si>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</si>
  <si>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</si>
  <si>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</si>
  <si>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</si>
  <si>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</si>
  <si>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</si>
  <si>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</si>
  <si>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</si>
  <si>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</si>
  <si>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</si>
  <si>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</si>
  <si>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</si>
  <si>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</si>
  <si>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</si>
  <si>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</si>
  <si>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</si>
  <si>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</si>
  <si>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</si>
  <si>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</si>
  <si>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</si>
  <si>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</si>
  <si>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</si>
  <si>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</si>
  <si>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</si>
  <si>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</si>
  <si>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</si>
  <si>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</si>
  <si>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</si>
  <si>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</si>
  <si>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</si>
  <si>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</si>
  <si>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</si>
  <si>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</si>
  <si>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</si>
  <si>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</si>
  <si>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</si>
  <si>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</si>
  <si>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</si>
  <si>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</si>
  <si>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</si>
  <si>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</si>
  <si>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</si>
  <si>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</si>
  <si>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</si>
  <si>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</si>
  <si>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</si>
  <si>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</si>
  <si>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</si>
  <si>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</si>
  <si>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</si>
  <si>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</si>
  <si>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</si>
  <si>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</si>
  <si>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</si>
  <si>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</si>
  <si>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</si>
  <si>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</si>
  <si>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</si>
  <si>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</si>
  <si>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</si>
  <si>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</si>
  <si>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</si>
  <si>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</si>
  <si>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</si>
  <si>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</si>
  <si>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</si>
  <si>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</si>
  <si>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</si>
  <si>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</si>
  <si>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</si>
  <si>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</si>
  <si>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</si>
  <si>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</si>
  <si>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</si>
  <si>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</si>
  <si>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</si>
  <si>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</si>
  <si>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</si>
  <si>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</si>
  <si>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</si>
  <si>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</si>
  <si>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</si>
  <si>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</si>
  <si>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</si>
  <si>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</si>
  <si>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</si>
  <si>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</si>
  <si>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</si>
  <si>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</si>
  <si>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</si>
  <si>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</si>
  <si>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</si>
  <si>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</si>
  <si>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</si>
  <si>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</si>
  <si>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</si>
  <si>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</si>
  <si>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</si>
  <si>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</si>
  <si>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</si>
  <si>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</si>
  <si>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</si>
  <si>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</si>
  <si>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</si>
  <si>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</si>
  <si>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</si>
  <si>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</si>
  <si>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</si>
  <si>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</si>
  <si>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</si>
  <si>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</si>
  <si>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</si>
  <si>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</si>
  <si>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</si>
  <si>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</si>
  <si>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</si>
  <si>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</si>
  <si>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</si>
  <si>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</si>
  <si>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</si>
  <si>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</si>
  <si>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</si>
  <si>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</si>
  <si>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</si>
  <si>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</si>
  <si>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</si>
  <si>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</si>
  <si>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</si>
  <si>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</si>
  <si>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</si>
  <si>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</si>
  <si>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</si>
  <si>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</si>
  <si>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</si>
  <si>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</si>
  <si>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</si>
  <si>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</si>
  <si>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</si>
  <si>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</si>
  <si>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</si>
  <si>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</si>
  <si>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</si>
  <si>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</si>
  <si>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</si>
  <si>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</si>
  <si>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</si>
  <si>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</si>
  <si>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</si>
  <si>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</si>
  <si>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</si>
  <si>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</si>
  <si>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</si>
  <si>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</si>
  <si>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</si>
  <si>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</si>
  <si>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</si>
  <si>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</si>
  <si>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</si>
  <si>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</si>
  <si>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</si>
  <si>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</si>
  <si>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</si>
  <si>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</si>
  <si>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</si>
  <si>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</si>
  <si>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</si>
  <si>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</si>
  <si>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</si>
  <si>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</si>
  <si>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</si>
  <si>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</si>
  <si>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</si>
  <si>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</si>
  <si>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</si>
  <si>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</si>
  <si>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</si>
  <si>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</si>
  <si>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</si>
  <si>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</si>
  <si>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</si>
  <si>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</si>
  <si>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</si>
  <si>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</si>
  <si>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</si>
  <si>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</si>
  <si>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</si>
  <si>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</si>
  <si>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</si>
  <si>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</si>
  <si>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</si>
  <si>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</si>
  <si>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</si>
  <si>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</si>
  <si>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</si>
  <si>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</si>
  <si>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</si>
  <si>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</si>
  <si>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</si>
  <si>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</si>
  <si>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</si>
  <si>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</si>
  <si>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</si>
  <si>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</si>
  <si>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</si>
  <si>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</si>
  <si>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</si>
  <si>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</si>
  <si>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</si>
  <si>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</si>
  <si>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</si>
  <si>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</si>
  <si>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</si>
  <si>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</si>
  <si>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</si>
  <si>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</si>
  <si>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</si>
  <si>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</si>
  <si>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</si>
  <si>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</si>
  <si>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</si>
  <si>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</si>
  <si>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</si>
  <si>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</si>
  <si>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</si>
  <si>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</si>
  <si>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</si>
  <si>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</si>
  <si>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</si>
  <si>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</si>
  <si>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</si>
  <si>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</si>
  <si>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</si>
  <si>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</si>
  <si>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</si>
  <si>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</si>
  <si>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</si>
  <si>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</si>
  <si>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</si>
  <si>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</si>
  <si>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</si>
  <si>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</si>
  <si>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</si>
  <si>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</si>
  <si>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</si>
  <si>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</si>
  <si>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</si>
  <si>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</si>
  <si>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</si>
  <si>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</si>
  <si>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</si>
  <si>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</si>
  <si>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</si>
  <si>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</si>
  <si>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</si>
  <si>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</si>
  <si>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</si>
  <si>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</si>
  <si>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</si>
  <si>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</si>
  <si>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</si>
  <si>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</si>
  <si>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</si>
  <si>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</si>
  <si>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</si>
  <si>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</si>
  <si>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</si>
  <si>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</si>
  <si>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</si>
  <si>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</si>
  <si>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</si>
  <si>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</si>
  <si>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</si>
  <si>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</si>
  <si>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</si>
  <si>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</si>
  <si>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</si>
  <si>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</si>
  <si>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</si>
  <si>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</si>
  <si>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</si>
  <si>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</si>
  <si>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</si>
  <si>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</si>
  <si>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</si>
  <si>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</si>
  <si>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</si>
  <si>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</si>
  <si>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</si>
  <si>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</si>
  <si>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</si>
  <si>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</si>
  <si>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</si>
  <si>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</si>
  <si>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</si>
  <si>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</si>
  <si>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</si>
  <si>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</si>
  <si>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</si>
  <si>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</si>
  <si>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</si>
  <si>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</si>
  <si>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</si>
  <si>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</si>
  <si>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</si>
  <si>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</si>
  <si>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</si>
  <si>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</si>
  <si>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</si>
  <si>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</si>
  <si>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</si>
  <si>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</si>
  <si>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</si>
  <si>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</si>
  <si>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</si>
  <si>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</si>
  <si>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</si>
  <si>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</si>
  <si>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</si>
  <si>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</si>
  <si>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</si>
  <si>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</si>
  <si>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</si>
  <si>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</si>
  <si>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</si>
  <si>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</si>
  <si>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</si>
  <si>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</si>
  <si>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</si>
  <si>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</si>
  <si>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</si>
  <si>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</si>
  <si>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</si>
  <si>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</si>
  <si>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</si>
  <si>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</si>
  <si>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</si>
  <si>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</si>
  <si>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</si>
  <si>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</si>
  <si>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</si>
  <si>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</si>
  <si>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</si>
  <si>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</si>
  <si>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</si>
  <si>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</si>
  <si>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</si>
  <si>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</si>
  <si>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</si>
  <si>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</si>
  <si>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</si>
  <si>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</si>
  <si>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</si>
  <si>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</si>
  <si>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</si>
  <si>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</si>
  <si>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</si>
  <si>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</si>
  <si>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</si>
  <si>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</si>
  <si>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</si>
  <si>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</si>
  <si>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</si>
  <si>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</si>
  <si>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</si>
  <si>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</si>
  <si>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</si>
  <si>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</si>
  <si>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</si>
  <si>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</si>
  <si>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</si>
  <si>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</si>
  <si>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</si>
  <si>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</si>
  <si>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</si>
  <si>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</si>
  <si>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</si>
  <si>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</si>
  <si>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</si>
  <si>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</si>
  <si>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</si>
  <si>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</si>
  <si>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</si>
  <si>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</si>
  <si>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</si>
  <si>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</si>
  <si>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</si>
  <si>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</si>
  <si>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</si>
  <si>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</si>
  <si>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</si>
  <si>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</si>
  <si>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</si>
  <si>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</si>
  <si>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</si>
  <si>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</si>
  <si>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</si>
  <si>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</si>
  <si>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</si>
  <si>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</si>
  <si>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</si>
  <si>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</si>
  <si>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</si>
  <si>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</si>
  <si>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</si>
  <si>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</si>
  <si>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</si>
  <si>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</si>
  <si>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</si>
  <si>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</si>
  <si>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</si>
  <si>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</si>
  <si>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</si>
  <si>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</si>
  <si>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</si>
  <si>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</si>
  <si>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</si>
  <si>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</si>
  <si>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</si>
  <si>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</si>
  <si>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</si>
  <si>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</si>
  <si>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</si>
  <si>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</si>
  <si>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</si>
  <si>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</si>
  <si>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</si>
  <si>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</si>
  <si>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</si>
  <si>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</si>
  <si>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</si>
  <si>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</si>
  <si>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</si>
  <si>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</si>
  <si>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</si>
  <si>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</si>
  <si>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</si>
  <si>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</si>
  <si>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</si>
  <si>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</si>
  <si>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</si>
  <si>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</si>
  <si>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</si>
  <si>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</si>
  <si>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</si>
  <si>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</si>
  <si>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</si>
  <si>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</si>
  <si>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</si>
  <si>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</si>
  <si>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</si>
  <si>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</si>
  <si>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</si>
  <si>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</si>
  <si>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</si>
  <si>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</si>
  <si>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</si>
  <si>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</si>
  <si>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</si>
  <si>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</si>
  <si>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</si>
  <si>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</si>
  <si>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</si>
  <si>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</si>
  <si>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</si>
  <si>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</si>
  <si>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</si>
  <si>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</si>
  <si>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</si>
  <si>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</si>
  <si>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</si>
  <si>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</si>
  <si>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</si>
  <si>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</si>
  <si>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</si>
  <si>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</si>
  <si>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</si>
  <si>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</si>
  <si>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</si>
  <si>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</si>
  <si>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</si>
  <si>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</si>
  <si>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</si>
  <si>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</si>
  <si>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</si>
  <si>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</si>
  <si>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</si>
  <si>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</si>
  <si>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</si>
  <si>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</si>
  <si>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</si>
  <si>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</si>
  <si>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</si>
  <si>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</si>
  <si>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</si>
  <si>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</si>
  <si>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</si>
  <si>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</si>
  <si>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</si>
  <si>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</si>
  <si>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</si>
  <si>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</si>
  <si>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</si>
  <si>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</si>
  <si>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</si>
  <si>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</si>
  <si>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</si>
  <si>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</si>
  <si>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</si>
  <si>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</si>
  <si>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</si>
  <si>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</si>
  <si>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</si>
  <si>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</si>
  <si>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</si>
  <si>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</si>
  <si>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</si>
  <si>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</si>
  <si>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</si>
  <si>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</si>
  <si>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</si>
  <si>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</si>
  <si>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</si>
  <si>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</si>
  <si>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</si>
  <si>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</si>
  <si>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</si>
  <si>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</si>
  <si>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</si>
  <si>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</si>
  <si>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</si>
  <si>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</si>
  <si>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</si>
  <si>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</si>
  <si>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</si>
  <si>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</si>
  <si>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</si>
  <si>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</si>
  <si>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</si>
  <si>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</si>
  <si>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</si>
  <si>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</si>
  <si>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</si>
  <si>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</si>
  <si>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</si>
  <si>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</si>
  <si>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</si>
  <si>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</si>
  <si>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</si>
  <si>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</si>
  <si>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</si>
  <si>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</si>
  <si>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</si>
  <si>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</si>
  <si>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</si>
  <si>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</si>
  <si>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</si>
  <si>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</si>
  <si>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</si>
  <si>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</si>
  <si>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</si>
  <si>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</si>
  <si>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</si>
  <si>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</si>
  <si>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</si>
  <si>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</si>
  <si>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</si>
  <si>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</si>
  <si>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</si>
  <si>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</si>
  <si>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</si>
  <si>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</si>
  <si>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</si>
  <si>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</si>
  <si>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</si>
  <si>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</si>
  <si>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</si>
  <si>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</si>
  <si>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</si>
  <si>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</si>
  <si>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</si>
  <si>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</si>
  <si>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</si>
  <si>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</si>
  <si>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</si>
  <si>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</si>
  <si>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</si>
  <si>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</si>
  <si>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</si>
  <si>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</si>
  <si>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</si>
  <si>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</si>
  <si>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</si>
  <si>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</si>
  <si>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</si>
  <si>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</si>
  <si>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</si>
  <si>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</si>
  <si>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</si>
  <si>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</si>
  <si>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</si>
  <si>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</si>
  <si>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</si>
  <si>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</si>
  <si>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</si>
  <si>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</si>
  <si>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</si>
  <si>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</si>
  <si>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</si>
  <si>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</si>
  <si>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</si>
  <si>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</si>
  <si>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</si>
  <si>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</si>
  <si>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</si>
  <si>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</si>
  <si>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</si>
  <si>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</si>
  <si>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</si>
  <si>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</si>
  <si>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</si>
  <si>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</si>
  <si>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</si>
  <si>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</si>
  <si>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</si>
  <si>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</si>
  <si>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</si>
  <si>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</si>
  <si>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</si>
  <si>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</si>
  <si>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</si>
  <si>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</si>
  <si>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</si>
  <si>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</si>
  <si>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</si>
  <si>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</si>
  <si>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</si>
  <si>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</si>
  <si>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</si>
  <si>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</si>
  <si>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</si>
  <si>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</si>
  <si>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</si>
  <si>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</si>
  <si>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</si>
  <si>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</si>
  <si>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</si>
  <si>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</si>
  <si>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</si>
  <si>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</si>
  <si>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</si>
  <si>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</si>
  <si>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</si>
  <si>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</si>
  <si>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</si>
  <si>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</si>
  <si>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</si>
  <si>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</si>
  <si>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</si>
  <si>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</si>
  <si>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</si>
  <si>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</si>
  <si>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</si>
  <si>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</si>
  <si>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</si>
  <si>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</si>
  <si>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</si>
  <si>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</si>
  <si>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</si>
  <si>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</si>
  <si>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</si>
  <si>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</si>
  <si>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</si>
  <si>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</si>
  <si>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</si>
  <si>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</si>
  <si>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</si>
  <si>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</si>
  <si>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</si>
  <si>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</si>
  <si>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</si>
  <si>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</si>
  <si>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</si>
  <si>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</si>
  <si>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</si>
  <si>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</si>
  <si>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</si>
  <si>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</si>
  <si>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</si>
  <si>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</si>
  <si>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</si>
  <si>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</si>
  <si>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</si>
  <si>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</si>
  <si>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</si>
  <si>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</si>
  <si>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</si>
  <si>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</si>
  <si>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</si>
  <si>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</si>
  <si>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</si>
  <si>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</si>
  <si>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</si>
  <si>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</si>
  <si>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</si>
  <si>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</si>
  <si>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</si>
  <si>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</si>
  <si>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</si>
  <si>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</si>
  <si>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</si>
  <si>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</si>
  <si>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</si>
  <si>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</si>
  <si>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</si>
  <si>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</si>
  <si>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</si>
  <si>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</si>
  <si>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</si>
  <si>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</si>
  <si>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</si>
  <si>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</si>
  <si>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</si>
  <si>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</si>
  <si>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</si>
  <si>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</si>
  <si>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</si>
  <si>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</si>
  <si>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</si>
  <si>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</si>
  <si>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</si>
  <si>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</si>
  <si>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</si>
  <si>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</si>
  <si>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</si>
  <si>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</si>
  <si>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</si>
  <si>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</si>
  <si>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</si>
  <si>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</si>
  <si>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</si>
  <si>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</si>
  <si>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</si>
  <si>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</si>
  <si>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</si>
  <si>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</si>
  <si>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</si>
  <si>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</si>
  <si>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</si>
  <si>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</si>
  <si>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</si>
  <si>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</si>
  <si>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</si>
  <si>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</si>
  <si>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</si>
  <si>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</si>
  <si>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</si>
  <si>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</si>
  <si>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</si>
  <si>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</si>
  <si>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</si>
  <si>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</si>
  <si>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</si>
  <si>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</si>
  <si>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</si>
  <si>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</si>
  <si>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</si>
  <si>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</si>
  <si>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</si>
  <si>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</si>
  <si>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</si>
  <si>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</si>
  <si>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</si>
  <si>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</si>
  <si>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</si>
  <si>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</si>
  <si>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</si>
  <si>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</si>
  <si>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</si>
  <si>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</si>
  <si>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</si>
  <si>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</si>
  <si>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</si>
  <si>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</si>
  <si>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</si>
  <si>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</si>
  <si>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</si>
  <si>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</si>
  <si>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</si>
  <si>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</si>
  <si>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</si>
  <si>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</si>
  <si>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</si>
  <si>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</si>
  <si>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</si>
  <si>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</si>
  <si>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</si>
  <si>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</si>
  <si>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</si>
  <si>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</si>
  <si>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</si>
  <si>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</si>
  <si>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</si>
  <si>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</si>
  <si>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</si>
  <si>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</si>
  <si>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</si>
  <si>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</si>
  <si>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</si>
  <si>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</si>
  <si>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</si>
  <si>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</si>
  <si>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</si>
  <si>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</si>
  <si>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</si>
  <si>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</si>
  <si>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</si>
  <si>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</si>
  <si>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</si>
  <si>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</si>
  <si>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</si>
  <si>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</si>
  <si>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</si>
  <si>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</si>
  <si>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</si>
  <si>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</si>
  <si>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</si>
  <si>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</si>
  <si>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</si>
  <si>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</si>
  <si>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</si>
  <si>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</si>
  <si>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</si>
  <si>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</si>
  <si>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</si>
  <si>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</si>
  <si>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</si>
  <si>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</si>
  <si>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</si>
  <si>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</si>
  <si>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</si>
  <si>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</si>
  <si>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</si>
  <si>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</si>
  <si>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</si>
  <si>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</si>
  <si>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</si>
  <si>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</si>
  <si>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</si>
  <si>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</si>
  <si>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</si>
  <si>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</si>
  <si>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</si>
  <si>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</si>
  <si>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</si>
  <si>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</si>
  <si>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</si>
  <si>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</si>
  <si>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</si>
  <si>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</si>
  <si>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</si>
  <si>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</si>
  <si>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</si>
  <si>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</si>
  <si>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</si>
  <si>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</si>
  <si>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</si>
  <si>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</si>
  <si>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</si>
  <si>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</si>
  <si>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</si>
  <si>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</si>
  <si>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</si>
  <si>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</si>
  <si>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</si>
  <si>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</si>
  <si>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</si>
  <si>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</si>
  <si>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</si>
  <si>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</si>
  <si>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</si>
  <si>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</si>
  <si>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</si>
  <si>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</si>
  <si>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</si>
  <si>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</si>
  <si>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</si>
  <si>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</si>
  <si>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</si>
  <si>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</si>
  <si>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</si>
  <si>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</si>
  <si>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</si>
  <si>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</si>
  <si>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</si>
  <si>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</si>
  <si>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</si>
  <si>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</si>
  <si>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</si>
  <si>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</si>
  <si>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</si>
  <si>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</si>
  <si>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</si>
  <si>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</si>
  <si>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</si>
  <si>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</si>
  <si>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</si>
  <si>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</si>
  <si>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</si>
  <si>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</si>
  <si>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</si>
  <si>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</si>
  <si>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</si>
  <si>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</si>
  <si>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</si>
  <si>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</si>
  <si>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</si>
  <si>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</si>
  <si>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</si>
  <si>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</si>
  <si>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</si>
  <si>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</si>
  <si>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</si>
  <si>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</si>
  <si>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</si>
  <si>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</si>
  <si>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</si>
  <si>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</si>
  <si>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</si>
  <si>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</si>
  <si>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</si>
  <si>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</si>
  <si>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</si>
  <si>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</si>
  <si>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</si>
  <si>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</si>
  <si>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</si>
  <si>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</si>
  <si>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</si>
  <si>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</si>
  <si>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</si>
  <si>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</si>
  <si>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</si>
  <si>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</si>
  <si>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</si>
  <si>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</si>
  <si>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</si>
  <si>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</si>
  <si>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</si>
  <si>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</si>
  <si>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</si>
  <si>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</si>
  <si>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</si>
  <si>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</si>
  <si>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</si>
  <si>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</si>
  <si>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</si>
  <si>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</si>
  <si>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</si>
  <si>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</si>
  <si>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</si>
  <si>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</si>
  <si>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</si>
  <si>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</si>
  <si>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</si>
  <si>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</si>
  <si>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</si>
  <si>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</si>
  <si>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</si>
  <si>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</si>
  <si>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</si>
  <si>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</si>
  <si>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</si>
  <si>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</si>
  <si>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</si>
  <si>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</si>
  <si>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</si>
  <si>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</si>
  <si>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</si>
  <si>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</si>
  <si>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</si>
  <si>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</si>
  <si>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</si>
  <si>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</si>
  <si>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</si>
  <si>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</si>
  <si>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</si>
  <si>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</si>
  <si>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</si>
  <si>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</si>
  <si>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</si>
  <si>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</si>
  <si>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</si>
  <si>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</si>
  <si>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</si>
  <si>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</si>
  <si>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</si>
  <si>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</si>
  <si>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</si>
  <si>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</si>
  <si>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</si>
  <si>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</si>
  <si>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</si>
  <si>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</si>
  <si>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</si>
  <si>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</si>
  <si>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</si>
  <si>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</si>
  <si>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</si>
  <si>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</si>
  <si>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</si>
  <si>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</si>
  <si>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</si>
  <si>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</si>
  <si>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</si>
  <si>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</si>
  <si>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</si>
  <si>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</si>
  <si>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</si>
  <si>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</si>
  <si>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</si>
  <si>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</si>
  <si>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</si>
  <si>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</si>
  <si>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</si>
  <si>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</si>
  <si>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</si>
  <si>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</si>
  <si>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</si>
  <si>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</si>
  <si>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</si>
  <si>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</si>
  <si>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</si>
  <si>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</si>
  <si>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</si>
  <si>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</si>
  <si>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</si>
  <si>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</si>
  <si>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</si>
  <si>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</si>
  <si>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</si>
  <si>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</si>
  <si>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</si>
  <si>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</si>
  <si>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</si>
  <si>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</si>
  <si>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</si>
  <si>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</si>
  <si>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</si>
  <si>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</si>
  <si>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</si>
  <si>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</si>
  <si>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</si>
  <si>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</si>
  <si>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</si>
  <si>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</si>
  <si>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</si>
  <si>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</si>
  <si>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</si>
  <si>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</si>
  <si>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</si>
  <si>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</si>
  <si>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</si>
  <si>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</si>
  <si>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</si>
  <si>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</si>
  <si>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</si>
  <si>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</si>
  <si>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</si>
  <si>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</si>
  <si>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</si>
  <si>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</si>
  <si>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</si>
  <si>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</si>
  <si>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</si>
  <si>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</si>
  <si>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</si>
  <si>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</si>
  <si>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</si>
  <si>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</si>
  <si>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</si>
  <si>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</si>
  <si>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</si>
  <si>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</si>
  <si>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</si>
  <si>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</si>
  <si>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</si>
  <si>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</si>
  <si>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</si>
  <si>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</si>
  <si>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</si>
  <si>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</si>
  <si>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</si>
  <si>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</si>
  <si>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</si>
  <si>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</si>
  <si>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</si>
  <si>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</si>
  <si>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</si>
  <si>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</si>
  <si>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</si>
  <si>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</si>
  <si>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</si>
  <si>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</si>
  <si>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</si>
  <si>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</si>
  <si>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</si>
  <si>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</si>
  <si>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</si>
  <si>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</si>
  <si>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</si>
  <si>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</si>
  <si>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</si>
  <si>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</si>
  <si>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</si>
  <si>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</si>
  <si>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</si>
  <si>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</si>
  <si>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</si>
  <si>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</si>
  <si>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</si>
  <si>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</si>
  <si>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</si>
  <si>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</si>
  <si>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</si>
  <si>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</si>
  <si>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</si>
  <si>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</si>
  <si>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</si>
  <si>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</si>
  <si>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</si>
  <si>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</si>
  <si>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</si>
  <si>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</si>
  <si>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</si>
  <si>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</si>
  <si>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</si>
  <si>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</si>
  <si>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</si>
  <si>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</si>
  <si>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</si>
  <si>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</si>
  <si>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</si>
  <si>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</si>
  <si>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</si>
  <si>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</si>
  <si>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</si>
  <si>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</si>
  <si>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</si>
  <si>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</si>
  <si>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</si>
  <si>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</si>
  <si>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</si>
  <si>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</si>
  <si>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</si>
  <si>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</si>
  <si>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</si>
  <si>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</si>
  <si>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</si>
  <si>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</si>
  <si>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</si>
  <si>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</si>
  <si>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</si>
  <si>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</si>
  <si>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</si>
  <si>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</si>
  <si>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</si>
  <si>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</si>
  <si>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</si>
  <si>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</si>
  <si>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</si>
  <si>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</si>
  <si>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</si>
  <si>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</si>
  <si>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</si>
  <si>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</si>
  <si>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</si>
  <si>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</si>
  <si>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</si>
  <si>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</si>
  <si>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</si>
  <si>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</si>
  <si>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</si>
  <si>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</si>
  <si>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</si>
  <si>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</si>
  <si>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</si>
  <si>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</si>
  <si>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</si>
  <si>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</si>
  <si>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</si>
  <si>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</si>
  <si>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</si>
  <si>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</si>
  <si>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</si>
  <si>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</si>
  <si>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</si>
  <si>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</si>
  <si>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</si>
  <si>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</si>
  <si>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</si>
  <si>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</si>
  <si>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</si>
  <si>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</si>
  <si>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</si>
  <si>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</si>
  <si>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</si>
  <si>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</si>
  <si>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</si>
  <si>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</si>
  <si>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</si>
  <si>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</si>
  <si>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</si>
  <si>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</si>
  <si>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</si>
  <si>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</si>
  <si>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</si>
  <si>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</si>
  <si>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</si>
  <si>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</si>
  <si>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</si>
  <si>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</si>
  <si>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</si>
  <si>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</si>
  <si>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</si>
  <si>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</si>
  <si>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</si>
  <si>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</si>
  <si>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</si>
  <si>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</si>
  <si>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</si>
  <si>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</si>
  <si>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</si>
  <si>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</si>
  <si>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</si>
  <si>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</si>
  <si>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</si>
  <si>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</si>
  <si>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</si>
  <si>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</si>
  <si>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</si>
  <si>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</si>
  <si>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</si>
  <si>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</si>
  <si>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</si>
  <si>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</si>
  <si>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</si>
  <si>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</si>
  <si>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</si>
  <si>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</si>
  <si>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</si>
  <si>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</si>
  <si>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</si>
  <si>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</si>
  <si>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</si>
  <si>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</si>
  <si>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</si>
  <si>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</si>
  <si>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</si>
  <si>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</si>
  <si>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</si>
  <si>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</si>
  <si>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</si>
  <si>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</si>
  <si>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</si>
  <si>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</si>
  <si>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</si>
  <si>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</si>
  <si>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</si>
  <si>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</si>
  <si>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</si>
  <si>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</si>
  <si>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</si>
  <si>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</si>
  <si>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</si>
  <si>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</si>
  <si>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</si>
  <si>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</si>
  <si>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</si>
  <si>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</si>
  <si>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</si>
  <si>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</si>
  <si>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</si>
  <si>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</si>
  <si>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</si>
  <si>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</si>
  <si>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</si>
  <si>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</si>
  <si>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</si>
  <si>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</si>
  <si>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</si>
  <si>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</si>
  <si>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</si>
  <si>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</si>
  <si>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</si>
  <si>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</si>
  <si>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</si>
  <si>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</si>
  <si>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</si>
  <si>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</si>
  <si>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</si>
  <si>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</si>
  <si>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</si>
  <si>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</si>
  <si>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</si>
  <si>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</si>
  <si>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</si>
  <si>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</si>
  <si>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</si>
  <si>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</si>
  <si>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</si>
  <si>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</si>
  <si>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</si>
  <si>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</si>
  <si>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</si>
  <si>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</si>
  <si>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</si>
  <si>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</si>
  <si>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</si>
  <si>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</si>
  <si>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</si>
  <si>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</si>
  <si>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</si>
  <si>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</si>
  <si>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</si>
  <si>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</si>
  <si>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</si>
  <si>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</si>
  <si>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</si>
  <si>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</si>
  <si>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</si>
  <si>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</si>
  <si>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</si>
  <si>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</si>
  <si>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</si>
  <si>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</si>
  <si>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</si>
  <si>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</si>
  <si>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</si>
  <si>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</si>
  <si>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</si>
  <si>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</si>
  <si>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</si>
  <si>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</si>
  <si>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</si>
  <si>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</si>
  <si>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</si>
  <si>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</si>
  <si>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</si>
  <si>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</si>
  <si>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</si>
  <si>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</si>
  <si>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</si>
  <si>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</si>
  <si>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</si>
  <si>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</si>
  <si>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</si>
  <si>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</si>
  <si>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</si>
  <si>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</si>
  <si>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</si>
  <si>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</si>
  <si>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</si>
  <si>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</si>
  <si>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</si>
  <si>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</si>
  <si>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</si>
  <si>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</si>
  <si>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</si>
  <si>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</si>
  <si>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</si>
  <si>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</si>
  <si>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</si>
  <si>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</si>
  <si>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</si>
  <si>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</si>
  <si>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</si>
  <si>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</si>
  <si>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</si>
  <si>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</si>
  <si>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</si>
  <si>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</si>
  <si>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</si>
  <si>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</si>
  <si>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</si>
  <si>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</si>
  <si>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</si>
  <si>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</si>
  <si>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</si>
  <si>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</si>
  <si>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</si>
  <si>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</si>
  <si>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</si>
  <si>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</si>
  <si>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</si>
  <si>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</si>
  <si>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</si>
  <si>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</si>
  <si>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</si>
  <si>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</si>
  <si>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</si>
  <si>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</si>
  <si>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</si>
  <si>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</si>
  <si>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</si>
  <si>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</si>
  <si>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</si>
  <si>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</si>
  <si>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</si>
  <si>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</si>
  <si>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</si>
  <si>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</si>
  <si>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</si>
  <si>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</si>
  <si>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</si>
  <si>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</si>
  <si>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</si>
  <si>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</si>
  <si>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</si>
  <si>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</si>
  <si>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</si>
  <si>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</si>
  <si>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</si>
  <si>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</si>
  <si>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</si>
  <si>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</si>
  <si>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</si>
  <si>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</si>
  <si>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</si>
  <si>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</si>
  <si>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</si>
  <si>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</si>
  <si>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</si>
  <si>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</si>
  <si>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</si>
  <si>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</si>
  <si>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</si>
  <si>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</si>
  <si>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</si>
  <si>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</si>
  <si>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</si>
  <si>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</si>
  <si>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</si>
  <si>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</si>
  <si>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</si>
  <si>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</si>
  <si>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</si>
  <si>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</si>
  <si>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</si>
  <si>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</si>
  <si>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</si>
  <si>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</si>
  <si>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</si>
  <si>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</si>
  <si>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</si>
  <si>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</si>
  <si>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</si>
  <si>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</si>
  <si>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</si>
  <si>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</si>
  <si>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</si>
  <si>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</si>
  <si>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</si>
  <si>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</si>
  <si>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</si>
  <si>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</si>
  <si>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</si>
  <si>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</si>
  <si>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</si>
  <si>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</si>
  <si>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</si>
  <si>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</si>
  <si>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</si>
  <si>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</si>
  <si>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</si>
  <si>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</si>
  <si>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</si>
  <si>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</si>
  <si>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</si>
  <si>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</si>
  <si>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</si>
  <si>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</si>
  <si>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</si>
  <si>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</si>
  <si>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</si>
  <si>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</si>
  <si>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</si>
  <si>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</si>
  <si>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</si>
  <si>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</si>
  <si>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</si>
  <si>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</si>
  <si>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</si>
  <si>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</si>
  <si>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</si>
  <si>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</si>
  <si>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</si>
  <si>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</si>
  <si>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</si>
  <si>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</si>
  <si>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</si>
  <si>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</si>
  <si>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</si>
  <si>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</si>
  <si>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</si>
  <si>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</si>
  <si>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</si>
  <si>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</si>
  <si>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</si>
  <si>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</si>
  <si>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</si>
  <si>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</si>
  <si>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</si>
  <si>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</si>
  <si>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</si>
  <si>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</si>
  <si>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</si>
  <si>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</si>
  <si>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</si>
  <si>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</si>
  <si>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</si>
  <si>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</si>
  <si>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</si>
  <si>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</si>
  <si>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</si>
  <si>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</si>
  <si>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</si>
  <si>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</si>
  <si>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</si>
  <si>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</si>
  <si>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</si>
  <si>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</si>
  <si>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</si>
  <si>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</si>
  <si>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</si>
  <si>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</si>
  <si>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</si>
  <si>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</si>
  <si>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</si>
  <si>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</si>
  <si>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</si>
  <si>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</si>
  <si>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</si>
  <si>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</si>
  <si>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</si>
  <si>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</si>
  <si>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</si>
  <si>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</si>
  <si>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</si>
  <si>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</si>
  <si>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</si>
  <si>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</si>
  <si>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</si>
  <si>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</si>
  <si>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</si>
  <si>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</si>
  <si>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</si>
  <si>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</si>
  <si>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</si>
  <si>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</si>
  <si>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</si>
  <si>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</si>
  <si>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</si>
  <si>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</si>
  <si>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</si>
  <si>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</si>
  <si>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</si>
  <si>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</si>
  <si>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</si>
  <si>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</si>
  <si>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</si>
  <si>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</si>
  <si>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</si>
  <si>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</si>
  <si>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</si>
  <si>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</si>
  <si>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</si>
  <si>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</si>
  <si>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</si>
  <si>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</si>
  <si>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</si>
  <si>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</si>
  <si>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</si>
  <si>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</si>
  <si>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</si>
  <si>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</si>
  <si>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</si>
  <si>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</si>
  <si>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</si>
  <si>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</si>
  <si>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</si>
  <si>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</si>
  <si>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</si>
  <si>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</si>
  <si>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</si>
  <si>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</si>
  <si>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</si>
  <si>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</si>
  <si>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</si>
  <si>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</si>
  <si>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</si>
  <si>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</si>
  <si>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</si>
  <si>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</si>
  <si>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</si>
  <si>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</si>
  <si>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</si>
  <si>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</si>
  <si>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</si>
  <si>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</si>
  <si>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</si>
  <si>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</si>
  <si>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</si>
  <si>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</si>
  <si>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</si>
  <si>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</si>
  <si>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</si>
  <si>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</si>
  <si>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</si>
  <si>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</si>
  <si>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</si>
  <si>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</si>
  <si>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</si>
  <si>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</si>
  <si>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</si>
  <si>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</si>
  <si>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</si>
  <si>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</si>
  <si>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</si>
  <si>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</si>
  <si>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</si>
  <si>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</si>
  <si>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</si>
  <si>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</si>
  <si>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</si>
  <si>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</si>
  <si>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</si>
  <si>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</si>
  <si>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</si>
  <si>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</si>
  <si>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</si>
  <si>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</si>
  <si>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</si>
  <si>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</si>
  <si>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</si>
  <si>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</si>
  <si>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</si>
  <si>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</si>
  <si>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</si>
  <si>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</si>
  <si>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</si>
  <si>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</si>
  <si>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</si>
  <si>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</si>
  <si>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</si>
  <si>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</si>
  <si>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</si>
  <si>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</si>
  <si>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</si>
  <si>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</si>
  <si>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</si>
  <si>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</si>
  <si>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</si>
  <si>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</si>
  <si>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</si>
  <si>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</si>
  <si>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</si>
  <si>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</si>
  <si>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</si>
  <si>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</si>
  <si>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</si>
  <si>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</si>
  <si>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</si>
  <si>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</si>
  <si>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</si>
  <si>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</si>
  <si>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</si>
  <si>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</si>
  <si>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</si>
  <si>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</si>
  <si>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</si>
  <si>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</si>
  <si>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</si>
  <si>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</si>
  <si>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</si>
  <si>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</si>
  <si>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</si>
  <si>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</si>
  <si>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</si>
  <si>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</si>
  <si>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</si>
  <si>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</si>
  <si>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</si>
  <si>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</si>
  <si>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</si>
  <si>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</si>
  <si>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</si>
  <si>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</si>
  <si>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</si>
  <si>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</si>
  <si>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</si>
  <si>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</si>
  <si>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</si>
  <si>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</si>
  <si>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</si>
  <si>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</si>
  <si>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</si>
  <si>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</si>
  <si>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</si>
  <si>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</si>
  <si>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</si>
  <si>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</si>
  <si>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</si>
  <si>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</si>
  <si>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</si>
  <si>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</si>
  <si>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</si>
  <si>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</si>
  <si>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</si>
  <si>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</si>
  <si>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</si>
  <si>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</si>
  <si>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</si>
  <si>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</si>
  <si>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</si>
  <si>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</si>
  <si>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</si>
  <si>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</si>
  <si>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</si>
  <si>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</si>
  <si>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</si>
  <si>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</si>
  <si>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</si>
  <si>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</si>
  <si>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</si>
  <si>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</si>
  <si>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</si>
  <si>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</si>
  <si>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</si>
  <si>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</si>
  <si>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</si>
  <si>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</si>
  <si>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</si>
  <si>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</si>
  <si>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</si>
  <si>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</si>
  <si>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</si>
  <si>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</si>
  <si>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</si>
  <si>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</si>
  <si>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</si>
  <si>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</si>
  <si>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</si>
  <si>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</si>
  <si>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</si>
  <si>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</si>
  <si>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</si>
  <si>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</si>
  <si>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</si>
  <si>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</si>
  <si>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</si>
  <si>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</si>
  <si>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</si>
  <si>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</si>
  <si>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</si>
  <si>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</si>
  <si>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</si>
  <si>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</si>
  <si>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</si>
  <si>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</si>
  <si>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</si>
  <si>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</si>
  <si>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</si>
  <si>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</si>
  <si>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</si>
  <si>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</si>
  <si>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</si>
  <si>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</si>
  <si>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</si>
  <si>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</si>
  <si>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</si>
  <si>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</si>
  <si>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</si>
  <si>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</si>
  <si>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</si>
  <si>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</si>
  <si>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</si>
  <si>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</si>
  <si>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</si>
  <si>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</si>
  <si>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</si>
  <si>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</si>
  <si>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</si>
  <si>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</si>
  <si>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</si>
  <si>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</si>
  <si>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</si>
  <si>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</si>
  <si>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</si>
  <si>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</si>
  <si>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</si>
  <si>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</si>
  <si>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</si>
  <si>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</si>
  <si>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</si>
  <si>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</si>
  <si>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</si>
  <si>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</si>
  <si>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</si>
  <si>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</si>
  <si>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</si>
  <si>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</si>
  <si>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</si>
  <si>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</si>
  <si>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</si>
  <si>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</si>
  <si>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</si>
  <si>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</si>
  <si>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</si>
  <si>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</si>
  <si>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</si>
  <si>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</si>
  <si>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</si>
  <si>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</si>
  <si>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</si>
  <si>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</si>
  <si>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</si>
  <si>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</si>
  <si>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</si>
  <si>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</si>
  <si>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</si>
  <si>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</si>
  <si>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</si>
  <si>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</si>
  <si>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</si>
  <si>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</si>
  <si>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</si>
  <si>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</si>
  <si>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</si>
  <si>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</si>
  <si>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</si>
  <si>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</si>
  <si>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</si>
  <si>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</si>
  <si>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</si>
  <si>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</si>
  <si>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</si>
  <si>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</si>
  <si>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</si>
  <si>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</si>
  <si>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</si>
  <si>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</si>
  <si>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</si>
  <si>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</si>
  <si>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</si>
  <si>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</si>
  <si>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</si>
  <si>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</si>
  <si>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</si>
  <si>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</si>
  <si>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</si>
  <si>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</si>
  <si>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</si>
  <si>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</si>
  <si>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</si>
  <si>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</si>
  <si>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</si>
  <si>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</si>
  <si>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</si>
  <si>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</si>
  <si>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</si>
  <si>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</si>
  <si>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</si>
  <si>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</si>
  <si>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</si>
  <si>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</si>
  <si>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</si>
  <si>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</si>
  <si>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</si>
  <si>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</si>
  <si>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</si>
  <si>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</si>
  <si>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</si>
  <si>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</si>
  <si>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</si>
  <si>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</si>
  <si>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</si>
  <si>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</si>
  <si>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</si>
  <si>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</si>
  <si>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</si>
  <si>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</si>
  <si>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</si>
  <si>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</si>
  <si>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</si>
  <si>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</si>
  <si>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</si>
  <si>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</si>
  <si>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</si>
  <si>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</si>
  <si>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</si>
  <si>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</si>
  <si>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</si>
  <si>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</si>
  <si>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</si>
  <si>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</si>
  <si>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</si>
  <si>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</si>
  <si>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</si>
  <si>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</si>
  <si>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</si>
  <si>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</si>
  <si>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</si>
  <si>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</si>
  <si>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</si>
  <si>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</si>
  <si>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</si>
  <si>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</si>
  <si>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</si>
  <si>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</si>
  <si>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</si>
  <si>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</si>
  <si>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</si>
  <si>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</si>
  <si>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</si>
  <si>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</si>
  <si>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</si>
  <si>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</si>
  <si>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</si>
  <si>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</si>
  <si>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</si>
  <si>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</si>
  <si>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</si>
  <si>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</si>
  <si>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</si>
  <si>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</si>
  <si>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</si>
  <si>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</si>
  <si>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</si>
  <si>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</si>
  <si>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</si>
  <si>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</si>
  <si>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</si>
  <si>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</si>
  <si>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</si>
  <si>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</si>
  <si>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</si>
  <si>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</si>
  <si>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</si>
  <si>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</si>
  <si>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</si>
  <si>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</si>
  <si>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</si>
  <si>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</si>
  <si>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</si>
  <si>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</si>
  <si>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</si>
  <si>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</si>
  <si>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</si>
  <si>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</si>
  <si>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</si>
  <si>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</si>
  <si>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</si>
  <si>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</si>
  <si>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</si>
  <si>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</si>
  <si>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</si>
  <si>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</si>
  <si>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</si>
  <si>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</si>
  <si>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</si>
  <si>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</si>
  <si>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</si>
  <si>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</si>
  <si>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</si>
  <si>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</si>
  <si>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</si>
  <si>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</si>
  <si>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</si>
  <si>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</si>
  <si>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</si>
  <si>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</si>
  <si>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</si>
  <si>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</si>
  <si>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</si>
  <si>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</si>
  <si>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</si>
  <si>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</si>
  <si>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</si>
  <si>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</si>
  <si>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</si>
  <si>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</si>
  <si>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</si>
  <si>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</si>
  <si>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</si>
  <si>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</si>
  <si>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</si>
  <si>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</si>
  <si>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</si>
  <si>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</si>
  <si>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</si>
  <si>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</si>
  <si>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</si>
  <si>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</si>
  <si>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</si>
  <si>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</si>
  <si>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</si>
  <si>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</si>
  <si>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</si>
  <si>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</si>
  <si>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</si>
  <si>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</si>
  <si>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</si>
  <si>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</si>
  <si>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</si>
  <si>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</si>
  <si>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</si>
  <si>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</si>
  <si>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</si>
  <si>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</si>
  <si>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</si>
  <si>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</si>
  <si>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</si>
  <si>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</si>
  <si>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</si>
  <si>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</si>
  <si>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</si>
  <si>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</si>
  <si>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</si>
  <si>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</si>
  <si>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</si>
  <si>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</si>
  <si>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</si>
  <si>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</si>
  <si>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</si>
  <si>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</si>
  <si>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</si>
  <si>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</si>
  <si>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</si>
  <si>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</si>
  <si>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</si>
  <si>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</si>
  <si>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</si>
  <si>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</si>
  <si>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</si>
  <si>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</si>
  <si>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</si>
  <si>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</si>
  <si>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</si>
  <si>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</si>
  <si>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</si>
  <si>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</si>
  <si>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</si>
  <si>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</si>
  <si>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</si>
  <si>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</si>
  <si>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</si>
  <si>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</si>
  <si>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</si>
  <si>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</si>
  <si>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</si>
  <si>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</si>
  <si>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</si>
  <si>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</si>
  <si>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</si>
  <si>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</si>
  <si>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</si>
  <si>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</si>
  <si>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</si>
  <si>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</si>
  <si>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</si>
  <si>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</si>
  <si>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</si>
  <si>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</si>
  <si>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</si>
  <si>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</si>
  <si>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</si>
  <si>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</si>
  <si>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</si>
  <si>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</si>
  <si>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</si>
  <si>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</si>
  <si>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</si>
  <si>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</si>
  <si>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</si>
  <si>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</si>
  <si>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</si>
  <si>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</si>
  <si>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</si>
  <si>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</si>
  <si>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</si>
  <si>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</si>
  <si>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</si>
  <si>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</si>
  <si>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</si>
  <si>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</si>
  <si>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</si>
  <si>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</si>
  <si>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</si>
  <si>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</si>
  <si>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</si>
  <si>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</si>
  <si>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</si>
  <si>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</si>
  <si>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</si>
  <si>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</si>
  <si>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</si>
  <si>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</si>
  <si>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</si>
  <si>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</si>
  <si>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</si>
  <si>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</si>
  <si>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</si>
  <si>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</si>
  <si>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</si>
  <si>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</si>
  <si>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</si>
  <si>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</si>
  <si>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</si>
  <si>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</si>
  <si>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</si>
  <si>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</si>
  <si>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</si>
  <si>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</si>
  <si>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</si>
  <si>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</si>
  <si>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</si>
  <si>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</si>
  <si>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</si>
  <si>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</si>
  <si>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</si>
  <si>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</si>
  <si>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</si>
  <si>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</si>
  <si>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</si>
  <si>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</si>
  <si>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</si>
  <si>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</si>
  <si>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</si>
  <si>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</si>
  <si>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</si>
  <si>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</si>
  <si>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</si>
  <si>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</si>
  <si>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</si>
  <si>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</si>
  <si>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</si>
  <si>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</si>
  <si>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</si>
  <si>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</si>
  <si>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</si>
  <si>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</si>
  <si>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</si>
  <si>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</si>
  <si>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</si>
  <si>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</si>
  <si>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</si>
  <si>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</si>
  <si>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</si>
  <si>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</si>
  <si>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</si>
  <si>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</si>
  <si>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</si>
  <si>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</si>
  <si>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</si>
  <si>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</si>
  <si>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</si>
  <si>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</si>
  <si>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</si>
  <si>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</si>
  <si>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</si>
  <si>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</si>
  <si>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</si>
  <si>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</si>
  <si>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</si>
  <si>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</si>
  <si>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</si>
  <si>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</si>
  <si>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</si>
  <si>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</si>
  <si>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</si>
  <si>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</si>
  <si>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</si>
  <si>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</si>
  <si>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</si>
  <si>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</si>
  <si>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</si>
  <si>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</si>
  <si>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</si>
  <si>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</si>
  <si>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</si>
  <si>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</si>
  <si>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</si>
  <si>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</si>
  <si>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</si>
  <si>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</si>
  <si>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</si>
  <si>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</si>
  <si>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</si>
  <si>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</si>
  <si>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</si>
  <si>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</si>
  <si>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</si>
  <si>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</si>
  <si>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</si>
  <si>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</si>
  <si>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</si>
  <si>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</si>
  <si>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</si>
  <si>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</si>
  <si>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</si>
  <si>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</si>
  <si>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</si>
  <si>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</si>
  <si>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</si>
  <si>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</si>
  <si>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</si>
  <si>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</si>
  <si>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</si>
  <si>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</si>
  <si>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</si>
  <si>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</si>
  <si>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</si>
  <si>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</si>
  <si>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</si>
  <si>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</si>
  <si>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</si>
  <si>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</si>
  <si>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</si>
  <si>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</si>
  <si>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</si>
  <si>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</si>
  <si>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</si>
  <si>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</si>
  <si>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</si>
  <si>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</si>
  <si>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</si>
  <si>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</si>
  <si>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</si>
  <si>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</si>
  <si>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</si>
  <si>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</si>
  <si>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</si>
  <si>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</si>
  <si>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</si>
  <si>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</si>
  <si>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</si>
  <si>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</si>
  <si>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</si>
  <si>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</si>
  <si>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</si>
  <si>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</si>
  <si>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</si>
  <si>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</si>
  <si>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</si>
  <si>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</si>
  <si>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</si>
  <si>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</si>
  <si>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</si>
  <si>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</si>
  <si>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</si>
  <si>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</si>
  <si>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</si>
  <si>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</si>
  <si>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</si>
  <si>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</si>
  <si>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</si>
  <si>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</si>
  <si>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</si>
  <si>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</si>
  <si>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</si>
  <si>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</si>
  <si>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</si>
  <si>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</si>
  <si>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</si>
  <si>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</si>
  <si>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</si>
  <si>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</si>
  <si>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</si>
  <si>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</si>
  <si>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</si>
  <si>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</si>
  <si>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</si>
  <si>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</si>
  <si>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</si>
  <si>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</si>
  <si>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</si>
  <si>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</si>
  <si>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</si>
  <si>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</si>
  <si>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</si>
  <si>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</si>
  <si>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</si>
  <si>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</si>
  <si>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</si>
  <si>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</si>
  <si>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</si>
  <si>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</si>
  <si>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</si>
  <si>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</si>
  <si>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</si>
  <si>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</si>
  <si>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</si>
  <si>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</si>
  <si>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</si>
  <si>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</si>
  <si>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</si>
  <si>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</si>
  <si>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</si>
  <si>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</si>
  <si>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</si>
  <si>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</si>
  <si>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</si>
  <si>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</si>
  <si>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</si>
  <si>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</si>
  <si>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</si>
  <si>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</si>
  <si>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</si>
  <si>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</si>
  <si>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</si>
  <si>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</si>
  <si>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</si>
  <si>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</si>
  <si>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</si>
  <si>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</si>
  <si>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</si>
  <si>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</si>
  <si>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</si>
  <si>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</si>
  <si>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</si>
  <si>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</si>
  <si>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</si>
  <si>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</si>
  <si>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</si>
  <si>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</si>
  <si>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</si>
  <si>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</si>
  <si>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</si>
  <si>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</si>
  <si>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</si>
  <si>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</si>
  <si>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</si>
  <si>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</si>
  <si>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</si>
  <si>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</si>
  <si>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</si>
  <si>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</si>
  <si>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</si>
  <si>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</si>
  <si>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</si>
  <si>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</si>
  <si>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</si>
  <si>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</si>
  <si>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</si>
  <si>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</si>
  <si>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</si>
  <si>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</si>
  <si>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</si>
  <si>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</si>
  <si>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</si>
  <si>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</si>
  <si>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</si>
  <si>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</si>
  <si>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</si>
  <si>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</si>
  <si>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</si>
  <si>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</si>
  <si>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</si>
  <si>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</si>
  <si>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</si>
  <si>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</si>
  <si>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</si>
  <si>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</si>
  <si>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</si>
  <si>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</si>
  <si>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</si>
  <si>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</si>
  <si>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</si>
  <si>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</si>
  <si>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</si>
  <si>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</si>
  <si>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</si>
  <si>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</si>
  <si>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</si>
  <si>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</si>
  <si>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</si>
  <si>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</si>
  <si>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</si>
  <si>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</si>
  <si>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</si>
  <si>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</si>
  <si>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</si>
  <si>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</si>
  <si>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</si>
  <si>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</si>
  <si>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</si>
  <si>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</si>
  <si>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</si>
  <si>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</si>
  <si>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</si>
  <si>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</si>
  <si>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</si>
  <si>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</si>
  <si>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</si>
  <si>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</si>
  <si>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</si>
  <si>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</si>
  <si>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</si>
  <si>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</si>
  <si>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</si>
  <si>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</si>
  <si>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</si>
  <si>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</si>
  <si>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</si>
  <si>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</si>
  <si>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</si>
  <si>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</si>
  <si>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</si>
  <si>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</si>
  <si>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</si>
  <si>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</si>
  <si>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</si>
  <si>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</si>
  <si>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</si>
  <si>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</si>
  <si>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</si>
  <si>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</si>
  <si>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</si>
  <si>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</si>
  <si>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</si>
  <si>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</si>
  <si>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</si>
  <si>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</si>
  <si>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</si>
  <si>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</si>
  <si>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</si>
  <si>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</si>
  <si>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</si>
  <si>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</si>
  <si>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</si>
  <si>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</si>
  <si>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</si>
  <si>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</si>
  <si>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</si>
  <si>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</si>
  <si>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</si>
  <si>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</si>
  <si>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</si>
  <si>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</si>
  <si>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</si>
  <si>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</si>
  <si>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</si>
  <si>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</si>
  <si>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</si>
  <si>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</si>
  <si>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</si>
  <si>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</si>
  <si>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</si>
  <si>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</si>
  <si>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</si>
  <si>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</si>
  <si>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</si>
  <si>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</si>
  <si>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</si>
  <si>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</si>
  <si>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</si>
  <si>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</si>
  <si>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</si>
  <si>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</si>
  <si>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</si>
  <si>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</si>
  <si>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</si>
  <si>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</si>
  <si>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</si>
  <si>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</si>
  <si>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</si>
  <si>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</si>
  <si>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</si>
  <si>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</si>
  <si>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</si>
  <si>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</si>
  <si>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</si>
  <si>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</si>
  <si>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</si>
  <si>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</si>
  <si>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</si>
  <si>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</si>
  <si>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</si>
  <si>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</si>
  <si>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</si>
  <si>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</si>
  <si>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</si>
  <si>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</si>
  <si>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</si>
  <si>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</si>
  <si>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</si>
  <si>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</si>
  <si>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</si>
  <si>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</si>
  <si>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</si>
  <si>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</si>
  <si>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</si>
  <si>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</si>
  <si>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</si>
  <si>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</si>
  <si>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</si>
  <si>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</si>
  <si>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</si>
  <si>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</si>
  <si>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</si>
  <si>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</si>
  <si>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</si>
  <si>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</si>
  <si>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</si>
  <si>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</si>
  <si>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</si>
  <si>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</si>
  <si>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</si>
  <si>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</si>
  <si>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</si>
  <si>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</si>
  <si>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</si>
  <si>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</si>
  <si>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</si>
  <si>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</si>
  <si>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</si>
  <si>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</si>
  <si>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</si>
  <si>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</si>
  <si>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</si>
  <si>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</si>
  <si>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</si>
  <si>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</si>
  <si>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</si>
  <si>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</si>
  <si>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</si>
  <si>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</si>
  <si>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</si>
  <si>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</si>
  <si>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</si>
  <si>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</si>
  <si>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</si>
  <si>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</si>
  <si>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</si>
  <si>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</si>
  <si>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</si>
  <si>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</si>
  <si>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</si>
  <si>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</si>
  <si>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</si>
  <si>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</si>
  <si>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</si>
  <si>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</si>
  <si>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</si>
  <si>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</si>
  <si>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</si>
  <si>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</si>
  <si>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</si>
  <si>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</si>
  <si>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</si>
  <si>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</si>
  <si>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</si>
  <si>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</si>
  <si>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</si>
  <si>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</si>
  <si>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</si>
  <si>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</si>
  <si>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</si>
  <si>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</si>
  <si>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</si>
  <si>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</si>
  <si>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</si>
  <si>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</si>
  <si>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</si>
  <si>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</si>
  <si>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</si>
  <si>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</si>
  <si>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</si>
  <si>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</si>
  <si>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</si>
  <si>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</si>
  <si>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</si>
  <si>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</si>
  <si>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</si>
  <si>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</si>
  <si>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</si>
  <si>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</si>
  <si>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</si>
  <si>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</si>
  <si>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</si>
  <si>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</si>
  <si>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</si>
  <si>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</si>
  <si>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</si>
  <si>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</si>
  <si>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</si>
  <si>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</si>
  <si>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</si>
  <si>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</si>
  <si>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</si>
  <si>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</si>
  <si>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</si>
  <si>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</si>
  <si>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</si>
  <si>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</si>
  <si>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</si>
  <si>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</si>
  <si>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</si>
  <si>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</si>
  <si>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</si>
  <si>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</si>
  <si>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</si>
  <si>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</si>
  <si>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</si>
  <si>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</si>
  <si>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</si>
  <si>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</si>
  <si>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</si>
  <si>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</si>
  <si>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</si>
  <si>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</si>
  <si>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</si>
  <si>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</si>
  <si>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</si>
  <si>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</si>
  <si>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</si>
  <si>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</si>
  <si>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</si>
  <si>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</si>
  <si>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</si>
  <si>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</si>
  <si>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</si>
  <si>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</si>
  <si>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</si>
  <si>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</si>
  <si>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</si>
  <si>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</si>
  <si>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</si>
  <si>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</si>
  <si>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</si>
  <si>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</si>
  <si>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</si>
  <si>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</si>
  <si>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</si>
  <si>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</si>
  <si>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</si>
  <si>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</si>
  <si>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</si>
  <si>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</si>
  <si>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</si>
  <si>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</si>
  <si>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</si>
  <si>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</si>
  <si>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</si>
  <si>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</si>
  <si>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</si>
  <si>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</si>
  <si>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</si>
  <si>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</si>
  <si>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</si>
  <si>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</si>
  <si>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</si>
  <si>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</si>
  <si>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</si>
  <si>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</si>
  <si>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</si>
  <si>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</si>
  <si>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</si>
  <si>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</si>
  <si>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</si>
  <si>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</si>
  <si>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</si>
  <si>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</si>
  <si>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</si>
  <si>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</si>
  <si>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</si>
  <si>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</si>
  <si>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</si>
  <si>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</si>
  <si>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</si>
  <si>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</si>
  <si>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</si>
  <si>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</si>
  <si>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</si>
  <si>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</si>
  <si>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</si>
  <si>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</si>
  <si>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</si>
  <si>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</si>
  <si>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</si>
  <si>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</si>
  <si>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</si>
  <si>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</si>
  <si>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</si>
  <si>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</si>
  <si>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</si>
  <si>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</si>
  <si>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</si>
  <si>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</si>
  <si>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</si>
  <si>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</si>
  <si>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</si>
  <si>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</si>
  <si>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</si>
  <si>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</si>
  <si>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</si>
  <si>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</si>
  <si>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</si>
  <si>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</si>
  <si>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</si>
  <si>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</si>
  <si>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</si>
  <si>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</si>
  <si>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</si>
  <si>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</si>
  <si>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</si>
  <si>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</si>
  <si>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</si>
  <si>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</si>
  <si>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</si>
  <si>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</si>
  <si>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</si>
  <si>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</si>
  <si>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</si>
  <si>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</si>
  <si>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</si>
  <si>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</si>
  <si>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</si>
  <si>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</si>
  <si>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</si>
  <si>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</si>
  <si>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</si>
  <si>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</si>
  <si>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</si>
  <si>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</si>
  <si>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</si>
  <si>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</si>
  <si>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</si>
  <si>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</si>
  <si>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</si>
  <si>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</si>
  <si>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</si>
  <si>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</si>
  <si>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</si>
  <si>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</si>
  <si>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</si>
  <si>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</si>
  <si>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</si>
  <si>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</si>
  <si>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</si>
  <si>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</si>
  <si>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</si>
  <si>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</si>
  <si>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</si>
  <si>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</si>
  <si>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</si>
  <si>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</si>
  <si>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</si>
  <si>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</si>
  <si>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</si>
  <si>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</si>
  <si>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</si>
  <si>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</si>
  <si>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</si>
  <si>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</si>
  <si>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</si>
  <si>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</si>
  <si>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</si>
  <si>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</si>
  <si>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</si>
  <si>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</si>
  <si>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</si>
  <si>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</si>
  <si>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</si>
  <si>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</si>
  <si>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</si>
  <si>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</si>
  <si>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</si>
  <si>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</si>
  <si>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</si>
  <si>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</si>
  <si>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</si>
  <si>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</si>
  <si>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</si>
  <si>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</si>
  <si>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</si>
  <si>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</si>
  <si>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</si>
  <si>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</si>
  <si>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</si>
  <si>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</si>
  <si>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</si>
  <si>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</si>
  <si>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</si>
  <si>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</si>
  <si>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</si>
  <si>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</si>
  <si>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</si>
  <si>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</si>
  <si>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</si>
  <si>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</si>
  <si>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</si>
  <si>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</si>
  <si>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</si>
  <si>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</si>
  <si>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</si>
  <si>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</si>
  <si>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</si>
  <si>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</si>
  <si>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</si>
  <si>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</si>
  <si>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</si>
  <si>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</si>
  <si>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</si>
  <si>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</si>
  <si>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</si>
  <si>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</si>
  <si>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</si>
  <si>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</si>
  <si>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</si>
  <si>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</si>
  <si>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</si>
  <si>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</si>
  <si>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</si>
  <si>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</si>
  <si>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</si>
  <si>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</si>
  <si>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</si>
  <si>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</si>
  <si>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</si>
  <si>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</si>
  <si>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</si>
  <si>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</si>
  <si>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</si>
  <si>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</si>
  <si>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</si>
  <si>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</si>
  <si>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</si>
  <si>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</si>
  <si>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</si>
  <si>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</si>
  <si>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</si>
  <si>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</si>
  <si>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</si>
  <si>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</si>
  <si>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</si>
  <si>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</si>
  <si>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</si>
  <si>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</si>
  <si>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</si>
  <si>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</si>
  <si>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</si>
  <si>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</si>
  <si>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</si>
  <si>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</si>
  <si>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</si>
  <si>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</si>
  <si>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</si>
  <si>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</si>
  <si>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</si>
  <si>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</si>
  <si>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</si>
  <si>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</si>
  <si>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</si>
  <si>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</si>
  <si>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</si>
  <si>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</si>
  <si>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</si>
  <si>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</si>
  <si>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</si>
  <si>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</si>
  <si>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</si>
  <si>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</si>
  <si>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</si>
  <si>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</si>
  <si>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</si>
  <si>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</si>
  <si>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</si>
  <si>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</si>
  <si>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</si>
  <si>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</si>
  <si>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</si>
  <si>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</si>
  <si>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</si>
  <si>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</si>
  <si>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</si>
  <si>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</si>
  <si>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</si>
  <si>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</si>
  <si>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</si>
  <si>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</si>
  <si>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</si>
  <si>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</si>
  <si>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</si>
  <si>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</si>
  <si>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</si>
  <si>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</si>
  <si>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</si>
  <si>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</si>
  <si>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</si>
  <si>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</si>
  <si>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</si>
  <si>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</si>
  <si>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</si>
  <si>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</si>
  <si>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</si>
  <si>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</si>
  <si>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</si>
  <si>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</si>
  <si>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</si>
  <si>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</si>
  <si>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</si>
  <si>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</si>
  <si>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</si>
  <si>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</si>
  <si>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</si>
  <si>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</si>
  <si>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</si>
  <si>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</si>
  <si>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</si>
  <si>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</si>
  <si>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</si>
  <si>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</si>
  <si>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</si>
  <si>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</si>
  <si>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</si>
  <si>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</si>
  <si>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</si>
  <si>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</si>
  <si>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</si>
  <si>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</si>
  <si>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</si>
  <si>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</si>
  <si>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</si>
  <si>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</si>
  <si>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</si>
  <si>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</si>
  <si>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</si>
  <si>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</si>
  <si>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</si>
  <si>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</si>
  <si>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</si>
  <si>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</si>
  <si>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</si>
  <si>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</si>
  <si>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</si>
  <si>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</si>
  <si>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</si>
  <si>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</si>
  <si>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</si>
  <si>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</si>
  <si>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</si>
  <si>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</si>
  <si>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</si>
  <si>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</si>
  <si>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</si>
  <si>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</si>
  <si>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</si>
  <si>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</si>
  <si>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</si>
  <si>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</si>
  <si>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</si>
  <si>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</si>
  <si>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</si>
  <si>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</si>
  <si>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</si>
  <si>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</si>
  <si>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</si>
  <si>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</si>
  <si>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</si>
  <si>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</si>
  <si>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</si>
  <si>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</si>
  <si>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</si>
  <si>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</si>
  <si>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</si>
  <si>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</si>
  <si>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</si>
  <si>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</si>
  <si>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</si>
  <si>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</si>
  <si>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</si>
  <si>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</si>
  <si>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</si>
  <si>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</si>
  <si>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</si>
  <si>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</si>
  <si>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</si>
  <si>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</si>
  <si>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</si>
  <si>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</si>
  <si>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</si>
  <si>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</si>
  <si>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</si>
  <si>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</si>
  <si>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</si>
  <si>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</si>
  <si>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</si>
  <si>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</si>
  <si>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</si>
  <si>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</si>
  <si>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</si>
  <si>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</si>
  <si>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</si>
  <si>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</si>
  <si>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</si>
  <si>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</si>
  <si>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</si>
  <si>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</si>
  <si>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</si>
  <si>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</si>
  <si>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</si>
  <si>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</si>
  <si>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</si>
  <si>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</si>
  <si>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</si>
  <si>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</si>
  <si>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</si>
  <si>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</si>
  <si>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</si>
  <si>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</si>
  <si>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</si>
  <si>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</si>
  <si>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</si>
  <si>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</si>
  <si>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</si>
  <si>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</si>
  <si>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</si>
  <si>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</si>
  <si>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</si>
  <si>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</si>
  <si>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</si>
  <si>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</si>
  <si>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</si>
  <si>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</si>
  <si>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</si>
  <si>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</si>
  <si>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</si>
  <si>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</si>
  <si>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</si>
  <si>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</si>
  <si>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</si>
  <si>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</si>
  <si>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</si>
  <si>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</si>
  <si>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</si>
  <si>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</si>
  <si>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</si>
  <si>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</si>
  <si>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</si>
  <si>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</si>
  <si>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</si>
  <si>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</si>
  <si>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</si>
  <si>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</si>
  <si>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</si>
  <si>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</si>
  <si>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</si>
  <si>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</si>
  <si>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</si>
  <si>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</si>
  <si>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</si>
  <si>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</si>
  <si>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</si>
  <si>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</si>
  <si>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</si>
  <si>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</si>
  <si>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</si>
  <si>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</si>
  <si>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</si>
  <si>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</si>
  <si>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</si>
  <si>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</si>
  <si>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</si>
  <si>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</si>
  <si>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</si>
  <si>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</si>
  <si>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</si>
  <si>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</si>
  <si>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</si>
  <si>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</si>
  <si>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</si>
  <si>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</si>
  <si>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</si>
  <si>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</si>
  <si>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</si>
  <si>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</si>
  <si>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</si>
  <si>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</si>
  <si>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</si>
  <si>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</si>
  <si>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</si>
  <si>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</si>
  <si>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</si>
  <si>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</si>
  <si>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</si>
  <si>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</si>
  <si>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</si>
  <si>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</si>
  <si>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</si>
  <si>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</si>
  <si>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</si>
  <si>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</si>
  <si>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</si>
  <si>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</si>
  <si>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</si>
  <si>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</si>
  <si>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</si>
  <si>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</si>
  <si>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</si>
  <si>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</si>
  <si>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</si>
  <si>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</si>
  <si>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</si>
  <si>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</si>
  <si>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</si>
  <si>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</si>
  <si>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</si>
  <si>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</si>
  <si>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</si>
  <si>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</si>
  <si>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</si>
  <si>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</si>
  <si>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</si>
  <si>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</si>
  <si>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</si>
  <si>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</si>
  <si>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</si>
  <si>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</si>
  <si>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</si>
  <si>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</si>
  <si>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</si>
  <si>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</si>
  <si>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</si>
  <si>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</si>
  <si>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</si>
  <si>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</si>
  <si>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</si>
  <si>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</si>
  <si>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</si>
  <si>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</si>
  <si>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</si>
  <si>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</si>
  <si>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</si>
  <si>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</si>
  <si>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</si>
  <si>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</si>
  <si>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</si>
  <si>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</si>
  <si>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</si>
  <si>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</si>
  <si>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</si>
  <si>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</si>
  <si>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</si>
  <si>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</si>
  <si>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</si>
  <si>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</si>
  <si>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</si>
  <si>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</si>
  <si>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</si>
  <si>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</si>
  <si>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</si>
  <si>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</si>
  <si>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</si>
  <si>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</si>
  <si>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</si>
  <si>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</si>
  <si>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</si>
  <si>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</si>
  <si>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</si>
  <si>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</si>
  <si>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</si>
  <si>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</si>
  <si>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</si>
  <si>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</si>
  <si>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</si>
  <si>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</si>
  <si>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</si>
  <si>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</si>
  <si>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</si>
  <si>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</si>
  <si>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</si>
  <si>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</si>
  <si>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</si>
  <si>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</si>
  <si>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</si>
  <si>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</si>
  <si>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</si>
  <si>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</si>
  <si>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</si>
  <si>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</si>
  <si>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</si>
  <si>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</si>
  <si>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</si>
  <si>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</si>
  <si>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</si>
  <si>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</si>
  <si>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</si>
  <si>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</si>
  <si>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</si>
  <si>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</si>
  <si>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</si>
  <si>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</si>
  <si>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</si>
  <si>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</si>
  <si>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</si>
  <si>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</si>
  <si>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</si>
  <si>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</si>
  <si>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</si>
  <si>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</si>
  <si>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</si>
  <si>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</si>
  <si>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</si>
  <si>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</si>
  <si>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</si>
  <si>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</si>
  <si>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</si>
  <si>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</si>
  <si>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</si>
  <si>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</si>
  <si>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</si>
  <si>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</si>
  <si>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</si>
  <si>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</si>
  <si>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</si>
  <si>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</si>
  <si>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</si>
  <si>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</si>
  <si>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</si>
  <si>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</si>
  <si>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</si>
  <si>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</si>
  <si>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</si>
  <si>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</si>
  <si>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</si>
  <si>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</si>
  <si>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</si>
  <si>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</si>
  <si>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</si>
  <si>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</si>
  <si>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</si>
  <si>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</si>
  <si>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</si>
  <si>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</si>
  <si>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</si>
  <si>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</si>
  <si>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</si>
  <si>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</si>
  <si>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</si>
  <si>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</si>
  <si>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</si>
  <si>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</si>
  <si>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</si>
  <si>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</si>
  <si>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</si>
  <si>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</si>
  <si>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</si>
  <si>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</si>
  <si>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</si>
  <si>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</si>
  <si>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</si>
  <si>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</si>
  <si>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</si>
  <si>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</si>
  <si>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</si>
  <si>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</si>
  <si>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</si>
  <si>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</si>
  <si>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</si>
  <si>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</si>
  <si>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</si>
  <si>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</si>
  <si>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</si>
  <si>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</si>
  <si>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</si>
  <si>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</si>
  <si>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</si>
  <si>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</si>
  <si>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</si>
  <si>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</si>
  <si>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</si>
  <si>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</si>
  <si>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</si>
  <si>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</si>
  <si>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</si>
  <si>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</si>
  <si>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</si>
  <si>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</si>
  <si>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</si>
  <si>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</si>
  <si>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</si>
  <si>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</si>
  <si>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</si>
  <si>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</si>
  <si>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</si>
  <si>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</si>
  <si>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</si>
  <si>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</si>
  <si>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</si>
  <si>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</si>
  <si>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</si>
  <si>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</si>
  <si>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</si>
  <si>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</si>
  <si>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</si>
  <si>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</si>
  <si>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</si>
  <si>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</si>
  <si>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</si>
  <si>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</si>
  <si>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</si>
  <si>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</si>
  <si>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</si>
  <si>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</si>
  <si>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</si>
  <si>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</si>
  <si>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</si>
  <si>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</si>
  <si>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</si>
  <si>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</si>
  <si>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</si>
  <si>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</si>
  <si>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</si>
  <si>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</si>
  <si>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</si>
  <si>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</si>
  <si>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</si>
  <si>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</si>
  <si>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</si>
  <si>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</si>
  <si>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</si>
  <si>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</si>
  <si>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</si>
  <si>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</si>
  <si>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</si>
  <si>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</si>
  <si>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</si>
  <si>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</si>
  <si>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</si>
  <si>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</si>
  <si>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</si>
  <si>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</si>
  <si>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</si>
  <si>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</si>
  <si>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</si>
  <si>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</si>
  <si>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</si>
  <si>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</si>
  <si>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</si>
  <si>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</si>
  <si>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</si>
  <si>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</si>
  <si>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</si>
  <si>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</si>
  <si>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</si>
  <si>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</si>
  <si>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</si>
  <si>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</si>
  <si>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</si>
  <si>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</si>
  <si>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</si>
  <si>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</si>
  <si>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</si>
  <si>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</si>
  <si>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</si>
  <si>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</si>
  <si>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</si>
  <si>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</si>
  <si>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</si>
  <si>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</si>
  <si>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</si>
  <si>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</si>
  <si>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</si>
  <si>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</si>
  <si>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</si>
  <si>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</si>
  <si>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</si>
  <si>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</si>
  <si>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</si>
  <si>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</si>
  <si>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</si>
  <si>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</si>
  <si>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</si>
  <si>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</si>
  <si>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</si>
  <si>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</si>
  <si>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</si>
  <si>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</si>
  <si>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</si>
  <si>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</si>
  <si>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</si>
  <si>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</si>
  <si>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</si>
  <si>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</si>
  <si>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</si>
  <si>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</si>
  <si>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</si>
  <si>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</si>
  <si>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</si>
  <si>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</si>
  <si>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</si>
  <si>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</si>
  <si>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</si>
  <si>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</si>
  <si>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</si>
  <si>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</si>
  <si>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</si>
  <si>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</si>
  <si>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</si>
  <si>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</si>
  <si>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</si>
  <si>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</si>
  <si>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</si>
  <si>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</si>
  <si>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</si>
  <si>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</si>
  <si>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</si>
  <si>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</si>
  <si>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</si>
  <si>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</si>
  <si>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</si>
  <si>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</si>
  <si>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</si>
  <si>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</si>
  <si>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</si>
  <si>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</si>
  <si>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</si>
  <si>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</si>
  <si>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</si>
  <si>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</si>
  <si>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</si>
  <si>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</si>
  <si>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</si>
  <si>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</si>
  <si>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</si>
  <si>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</si>
  <si>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</si>
  <si>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</si>
  <si>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</si>
  <si>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</si>
  <si>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</si>
  <si>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</si>
  <si>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</si>
  <si>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</si>
  <si>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</si>
  <si>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</si>
  <si>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</si>
  <si>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</si>
  <si>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</si>
  <si>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</si>
  <si>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</si>
  <si>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</si>
  <si>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</si>
  <si>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</si>
  <si>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</si>
  <si>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</si>
  <si>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</si>
  <si>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</si>
  <si>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</si>
  <si>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</si>
  <si>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</si>
  <si>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</si>
  <si>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</si>
  <si>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</si>
  <si>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</si>
  <si>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</si>
  <si>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</si>
  <si>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</si>
  <si>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</si>
  <si>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</si>
  <si>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</si>
  <si>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</si>
  <si>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</si>
  <si>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</si>
  <si>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</si>
  <si>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</si>
  <si>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</si>
  <si>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</si>
  <si>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</si>
  <si>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</si>
  <si>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</si>
  <si>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</si>
  <si>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</si>
  <si>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</si>
  <si>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</si>
  <si>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</si>
  <si>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</si>
  <si>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</si>
  <si>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</si>
  <si>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</si>
  <si>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</si>
  <si>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</si>
  <si>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</si>
  <si>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</si>
  <si>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</si>
  <si>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</si>
  <si>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</si>
  <si>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</si>
  <si>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</si>
  <si>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</si>
  <si>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</si>
  <si>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</si>
  <si>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</si>
  <si>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</si>
  <si>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</si>
  <si>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</si>
  <si>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</si>
  <si>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</si>
  <si>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</si>
  <si>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</si>
  <si>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</si>
  <si>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</si>
  <si>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</si>
  <si>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</si>
  <si>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</si>
  <si>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</si>
  <si>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</si>
  <si>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</si>
  <si>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</si>
  <si>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</si>
  <si>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</si>
  <si>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</si>
  <si>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</si>
  <si>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</si>
  <si>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</si>
  <si>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</si>
  <si>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</si>
  <si>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</si>
  <si>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</si>
  <si>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</si>
  <si>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</si>
  <si>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</si>
  <si>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</si>
  <si>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</si>
  <si>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</si>
  <si>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</si>
  <si>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</si>
  <si>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</si>
  <si>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</si>
  <si>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</si>
  <si>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</si>
  <si>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</si>
  <si>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</si>
  <si>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</si>
  <si>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</si>
  <si>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</si>
  <si>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</si>
  <si>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</si>
  <si>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</si>
  <si>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</si>
  <si>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</si>
  <si>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</si>
  <si>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</si>
  <si>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</si>
  <si>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</si>
  <si>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</si>
  <si>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</si>
  <si>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</si>
  <si>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</si>
  <si>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</si>
  <si>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</si>
  <si>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</si>
  <si>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</si>
  <si>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</si>
  <si>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</si>
  <si>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</si>
  <si>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</si>
  <si>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</si>
  <si>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</si>
  <si>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</si>
  <si>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</si>
  <si>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</si>
  <si>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</si>
  <si>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</si>
  <si>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</si>
  <si>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</si>
  <si>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</si>
  <si>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</si>
  <si>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</si>
  <si>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</si>
  <si>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</si>
  <si>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</si>
  <si>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</si>
  <si>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</si>
  <si>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</si>
  <si>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</si>
  <si>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</si>
  <si>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</si>
  <si>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</si>
  <si>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</si>
  <si>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</si>
  <si>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</si>
  <si>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</si>
  <si>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</si>
  <si>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</si>
  <si>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</si>
  <si>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</si>
  <si>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</si>
  <si>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</si>
  <si>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</si>
  <si>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</si>
  <si>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</si>
  <si>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</si>
  <si>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</si>
  <si>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</si>
  <si>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</si>
  <si>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</si>
  <si>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</si>
  <si>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</si>
  <si>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</si>
  <si>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</si>
  <si>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</si>
  <si>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</si>
  <si>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</si>
  <si>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</si>
  <si>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</si>
  <si>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</si>
  <si>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</si>
  <si>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</si>
  <si>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</si>
  <si>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</si>
  <si>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</si>
  <si>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</si>
  <si>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</si>
  <si>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</si>
  <si>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</si>
  <si>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</si>
  <si>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</si>
  <si>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</si>
  <si>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</si>
  <si>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</si>
  <si>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</si>
  <si>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</si>
  <si>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</si>
  <si>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</si>
  <si>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</si>
  <si>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</si>
  <si>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</si>
  <si>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</si>
  <si>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</si>
  <si>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</si>
  <si>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</si>
  <si>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</si>
  <si>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</si>
  <si>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</si>
  <si>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</si>
  <si>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</si>
  <si>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</si>
  <si>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</si>
  <si>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</si>
  <si>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</si>
  <si>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</si>
  <si>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</si>
  <si>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</si>
  <si>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</si>
  <si>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</si>
  <si>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</si>
  <si>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</si>
  <si>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</si>
  <si>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</si>
  <si>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</si>
  <si>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</si>
  <si>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</si>
  <si>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</si>
  <si>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</si>
  <si>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</si>
  <si>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</si>
  <si>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</si>
  <si>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</si>
  <si>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</si>
  <si>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</si>
  <si>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</si>
  <si>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</si>
  <si>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</si>
  <si>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</si>
  <si>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</si>
  <si>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</si>
  <si>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</si>
  <si>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</si>
  <si>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</si>
  <si>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</si>
  <si>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</si>
  <si>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</si>
  <si>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</si>
  <si>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</si>
  <si>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</si>
  <si>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</si>
  <si>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</si>
  <si>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</si>
  <si>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</si>
  <si>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</si>
  <si>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</si>
  <si>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</si>
  <si>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</si>
  <si>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</si>
  <si>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</si>
  <si>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</si>
  <si>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</si>
  <si>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</si>
  <si>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</si>
  <si>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</si>
  <si>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</si>
  <si>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</si>
  <si>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</si>
  <si>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</si>
  <si>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</si>
  <si>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</si>
  <si>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</si>
  <si>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</si>
  <si>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</si>
  <si>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</si>
  <si>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</si>
  <si>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</si>
  <si>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</si>
  <si>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</si>
  <si>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</si>
  <si>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</si>
  <si>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</si>
  <si>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</si>
  <si>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</si>
  <si>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</si>
  <si>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</si>
  <si>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</si>
  <si>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</si>
  <si>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</si>
  <si>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</si>
  <si>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</si>
  <si>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</si>
  <si>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</si>
  <si>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</si>
  <si>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</si>
  <si>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</si>
  <si>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</si>
  <si>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</si>
  <si>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</si>
  <si>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</si>
  <si>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</si>
  <si>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</si>
  <si>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</si>
  <si>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</si>
  <si>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</si>
  <si>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</si>
  <si>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</si>
  <si>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</si>
  <si>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</si>
  <si>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</si>
  <si>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</si>
  <si>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</si>
  <si>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</si>
  <si>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</si>
  <si>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</si>
  <si>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</si>
  <si>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</si>
  <si>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</si>
  <si>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</si>
  <si>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</si>
  <si>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</si>
  <si>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</si>
  <si>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</si>
  <si>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</si>
  <si>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</si>
  <si>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</si>
  <si>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</si>
  <si>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</si>
  <si>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</si>
  <si>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</si>
  <si>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</si>
  <si>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</si>
  <si>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</si>
  <si>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</si>
  <si>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</si>
  <si>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</si>
  <si>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</si>
  <si>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</si>
  <si>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</si>
  <si>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</si>
  <si>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</si>
  <si>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</si>
  <si>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</si>
  <si>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</si>
  <si>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</si>
  <si>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</si>
  <si>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</si>
  <si>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</si>
  <si>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</si>
  <si>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</si>
  <si>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</si>
  <si>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</si>
  <si>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</si>
  <si>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</si>
  <si>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</si>
  <si>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</si>
  <si>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</si>
  <si>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</si>
  <si>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</si>
  <si>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</si>
  <si>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</si>
  <si>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</si>
  <si>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</si>
  <si>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</si>
  <si>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</si>
  <si>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</si>
  <si>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</si>
  <si>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</si>
  <si>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</si>
  <si>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</si>
  <si>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</si>
  <si>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</si>
  <si>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</si>
  <si>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</si>
  <si>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</si>
  <si>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</si>
  <si>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</si>
  <si>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</si>
  <si>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</si>
  <si>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</si>
  <si>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</si>
  <si>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</si>
  <si>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</si>
  <si>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</si>
  <si>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</si>
  <si>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</si>
  <si>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</si>
  <si>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</si>
  <si>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</si>
  <si>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</si>
  <si>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</si>
  <si>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</si>
  <si>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</si>
  <si>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</si>
  <si>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</si>
  <si>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</si>
  <si>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</si>
  <si>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</si>
  <si>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</si>
  <si>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</si>
  <si>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</si>
  <si>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</si>
  <si>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</si>
  <si>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</si>
  <si>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</si>
  <si>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</si>
  <si>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</si>
  <si>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</si>
  <si>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</si>
  <si>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</si>
  <si>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</si>
  <si>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</si>
  <si>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</si>
  <si>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</si>
  <si>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</si>
  <si>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</si>
  <si>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</si>
  <si>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</si>
  <si>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</si>
  <si>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</si>
  <si>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</si>
  <si>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</si>
  <si>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</si>
  <si>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</si>
  <si>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</si>
  <si>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</si>
  <si>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</si>
  <si>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</si>
  <si>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</si>
  <si>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</si>
  <si>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</si>
  <si>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</si>
  <si>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</si>
  <si>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</si>
  <si>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</si>
  <si>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</si>
  <si>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</si>
  <si>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</si>
  <si>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</si>
  <si>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</si>
  <si>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</si>
  <si>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</si>
  <si>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</si>
  <si>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</si>
  <si>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</si>
  <si>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</si>
  <si>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</si>
  <si>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</si>
  <si>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</si>
  <si>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</si>
  <si>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</si>
  <si>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</si>
  <si>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</si>
  <si>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</si>
  <si>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</si>
  <si>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</si>
  <si>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</si>
  <si>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</si>
  <si>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</si>
  <si>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</si>
  <si>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</si>
  <si>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</si>
  <si>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</si>
  <si>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</si>
  <si>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</si>
  <si>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</si>
  <si>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</si>
  <si>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</si>
  <si>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</si>
  <si>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</si>
  <si>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</si>
  <si>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</si>
  <si>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</si>
  <si>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</si>
  <si>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</si>
  <si>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</si>
  <si>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</si>
  <si>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</si>
  <si>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</si>
  <si>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</si>
  <si>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</si>
  <si>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</si>
  <si>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</si>
  <si>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</si>
  <si>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</si>
  <si>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</si>
  <si>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</si>
  <si>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</si>
  <si>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</si>
  <si>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</si>
  <si>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</si>
  <si>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</si>
  <si>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</si>
  <si>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</si>
  <si>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</si>
  <si>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</si>
  <si>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</si>
  <si>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</si>
  <si>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</si>
  <si>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</si>
  <si>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</si>
  <si>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</si>
  <si>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</si>
  <si>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</si>
  <si>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</si>
  <si>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</si>
  <si>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</si>
  <si>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</si>
  <si>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</si>
  <si>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</si>
  <si>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</si>
  <si>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</si>
  <si>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</si>
  <si>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</si>
  <si>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</si>
  <si>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</si>
  <si>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</si>
  <si>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</si>
  <si>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</si>
  <si>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</si>
  <si>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</si>
  <si>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</si>
  <si>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</si>
  <si>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</si>
  <si>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</si>
  <si>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</si>
  <si>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</si>
  <si>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</si>
  <si>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</si>
  <si>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</si>
  <si>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</si>
  <si>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</si>
  <si>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</si>
  <si>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</si>
  <si>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</si>
  <si>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</si>
  <si>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</si>
  <si>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</si>
  <si>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</si>
  <si>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</si>
  <si>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</si>
  <si>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</si>
  <si>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</si>
  <si>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</si>
  <si>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</si>
  <si>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</si>
  <si>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</si>
  <si>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</si>
  <si>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</si>
  <si>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</si>
  <si>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</si>
  <si>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</si>
  <si>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</si>
  <si>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</si>
  <si>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</si>
  <si>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</si>
  <si>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</si>
  <si>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</si>
  <si>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</si>
  <si>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</si>
  <si>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</si>
  <si>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</si>
  <si>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</si>
  <si>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</si>
  <si>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</si>
  <si>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</si>
  <si>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</si>
  <si>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</si>
  <si>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</si>
  <si>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</si>
  <si>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</si>
  <si>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</si>
  <si>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</si>
  <si>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</si>
  <si>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</si>
  <si>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</si>
  <si>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</si>
  <si>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</si>
  <si>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</si>
  <si>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</si>
  <si>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</si>
  <si>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</si>
  <si>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</si>
  <si>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</si>
  <si>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</si>
  <si>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</si>
  <si>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</si>
  <si>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</si>
  <si>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</si>
  <si>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</si>
  <si>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</si>
  <si>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</si>
  <si>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</si>
  <si>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</si>
  <si>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</si>
  <si>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</si>
  <si>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</si>
  <si>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</si>
  <si>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</si>
  <si>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</si>
  <si>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</si>
  <si>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</si>
  <si>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</si>
  <si>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</si>
  <si>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</si>
  <si>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</si>
  <si>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</si>
  <si>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</si>
  <si>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</si>
  <si>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</si>
  <si>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</si>
  <si>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</si>
  <si>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</si>
  <si>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</si>
  <si>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</si>
  <si>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</si>
  <si>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</si>
  <si>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</si>
  <si>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</si>
  <si>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</si>
  <si>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</si>
  <si>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</si>
  <si>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</si>
  <si>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</si>
  <si>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</si>
  <si>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</si>
  <si>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</si>
  <si>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</si>
  <si>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</si>
  <si>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</si>
  <si>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</si>
  <si>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</si>
  <si>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</si>
  <si>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</si>
  <si>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</si>
  <si>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</si>
  <si>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</si>
  <si>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</si>
  <si>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</si>
  <si>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</si>
  <si>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</si>
  <si>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</si>
  <si>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</si>
  <si>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</si>
  <si>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</si>
  <si>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</si>
  <si>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</si>
  <si>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</si>
  <si>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</si>
  <si>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</si>
  <si>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</si>
  <si>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</si>
  <si>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</si>
  <si>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</si>
  <si>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</si>
  <si>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</si>
  <si>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</si>
  <si>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</si>
  <si>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</si>
  <si>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</si>
  <si>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</si>
  <si>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</si>
  <si>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</si>
  <si>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</si>
  <si>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</si>
  <si>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</si>
  <si>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</si>
  <si>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</si>
  <si>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</si>
  <si>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</si>
  <si>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</si>
  <si>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</si>
  <si>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</si>
  <si>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</si>
  <si>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</si>
  <si>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</si>
  <si>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</si>
  <si>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</si>
  <si>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</si>
  <si>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</si>
  <si>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</si>
  <si>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</si>
  <si>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</si>
  <si>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</si>
  <si>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</si>
  <si>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</si>
  <si>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</si>
  <si>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</si>
  <si>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</si>
  <si>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</si>
  <si>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</si>
  <si>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</si>
  <si>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</si>
  <si>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</si>
  <si>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</si>
  <si>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</si>
  <si>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</si>
  <si>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</si>
  <si>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</si>
  <si>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</si>
  <si>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</si>
  <si>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</si>
  <si>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</si>
  <si>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</si>
  <si>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</si>
  <si>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</si>
  <si>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</si>
  <si>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</si>
  <si>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</si>
  <si>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</si>
  <si>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</si>
  <si>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</si>
  <si>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</si>
  <si>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</si>
  <si>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</si>
  <si>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</si>
  <si>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</si>
  <si>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</si>
  <si>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</si>
  <si>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</si>
  <si>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</si>
  <si>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</si>
  <si>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</si>
  <si>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</si>
  <si>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</si>
  <si>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</si>
  <si>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</si>
  <si>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</si>
  <si>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</si>
  <si>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</si>
  <si>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</si>
  <si>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</si>
  <si>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</si>
  <si>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</si>
  <si>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</si>
  <si>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</si>
  <si>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</si>
  <si>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</si>
  <si>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</si>
  <si>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</si>
  <si>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</si>
  <si>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</si>
  <si>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</si>
  <si>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</si>
  <si>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</si>
  <si>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</si>
  <si>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</si>
  <si>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</si>
  <si>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</si>
  <si>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</si>
  <si>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</si>
  <si>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</si>
  <si>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</si>
  <si>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</si>
  <si>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</si>
  <si>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</si>
  <si>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</si>
  <si>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</si>
  <si>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</si>
  <si>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</si>
  <si>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</si>
  <si>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</si>
  <si>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</si>
  <si>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</si>
  <si>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</si>
  <si>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</si>
  <si>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</si>
  <si>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</si>
  <si>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</si>
  <si>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</si>
  <si>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</si>
  <si>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</si>
  <si>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</si>
  <si>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</si>
  <si>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</si>
  <si>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</si>
  <si>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</si>
  <si>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</si>
  <si>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</si>
  <si>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</si>
  <si>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</si>
  <si>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</si>
  <si>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</si>
  <si>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</si>
  <si>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</si>
  <si>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</si>
  <si>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</si>
  <si>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</si>
  <si>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</si>
  <si>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</si>
  <si>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</si>
  <si>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</si>
  <si>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</si>
  <si>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</si>
  <si>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</si>
  <si>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</si>
  <si>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</si>
  <si>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</si>
  <si>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</si>
  <si>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</si>
  <si>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</si>
  <si>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</si>
  <si>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</si>
  <si>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</si>
  <si>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</si>
  <si>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</si>
  <si>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</si>
  <si>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</si>
  <si>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</si>
  <si>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</si>
  <si>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</si>
  <si>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</si>
  <si>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</si>
  <si>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</si>
  <si>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</si>
  <si>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</si>
  <si>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</si>
  <si>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</si>
  <si>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</si>
  <si>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</si>
  <si>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</si>
  <si>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</si>
  <si>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</si>
  <si>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</si>
  <si>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</si>
  <si>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</si>
  <si>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</si>
  <si>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</si>
  <si>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</si>
  <si>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</si>
  <si>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</si>
  <si>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</si>
  <si>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</si>
  <si>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</si>
  <si>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</si>
  <si>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</si>
  <si>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</si>
  <si>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</si>
  <si>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</si>
  <si>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</si>
  <si>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</si>
  <si>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</si>
  <si>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</si>
  <si>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</si>
  <si>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</si>
  <si>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</si>
  <si>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</si>
  <si>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</si>
  <si>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</si>
  <si>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</si>
  <si>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</si>
  <si>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</si>
  <si>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</si>
  <si>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</si>
  <si>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</si>
  <si>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</si>
  <si>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</si>
  <si>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</si>
  <si>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</si>
  <si>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</si>
  <si>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</si>
  <si>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</si>
  <si>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</si>
  <si>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</si>
  <si>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</si>
  <si>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</si>
  <si>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</si>
  <si>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</si>
  <si>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</si>
  <si>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</si>
  <si>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</si>
  <si>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</si>
  <si>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</si>
  <si>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</si>
  <si>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</si>
  <si>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</si>
  <si>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</si>
  <si>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</si>
  <si>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</si>
  <si>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</si>
  <si>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</si>
  <si>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</si>
  <si>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</si>
  <si>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</si>
  <si>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</si>
  <si>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</si>
  <si>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</si>
  <si>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</si>
  <si>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</si>
  <si>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</si>
  <si>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</si>
  <si>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</si>
  <si>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</si>
  <si>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</si>
  <si>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</si>
  <si>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</si>
  <si>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</si>
  <si>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</si>
  <si>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</si>
  <si>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</si>
  <si>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</si>
  <si>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</si>
  <si>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</si>
  <si>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</si>
  <si>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</si>
  <si>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</si>
  <si>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</si>
  <si>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</si>
  <si>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</si>
  <si>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</si>
  <si>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</si>
  <si>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</si>
  <si>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</si>
  <si>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</si>
  <si>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</si>
  <si>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</si>
  <si>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</si>
  <si>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</si>
  <si>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</si>
  <si>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</si>
  <si>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</si>
  <si>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</si>
  <si>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</si>
  <si>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</si>
  <si>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</si>
  <si>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</si>
  <si>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</si>
  <si>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</si>
  <si>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</si>
  <si>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</si>
  <si>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</si>
  <si>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</si>
  <si>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</si>
  <si>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</si>
  <si>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</si>
  <si>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</si>
  <si>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</si>
  <si>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</si>
  <si>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</si>
  <si>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</si>
  <si>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</si>
  <si>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</si>
  <si>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</si>
  <si>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</si>
  <si>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</si>
  <si>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</si>
  <si>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</si>
  <si>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</si>
  <si>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</si>
  <si>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</si>
  <si>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</si>
  <si>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</si>
  <si>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</si>
  <si>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</si>
  <si>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</si>
  <si>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</si>
  <si>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</si>
  <si>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</si>
  <si>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</si>
  <si>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</si>
  <si>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</si>
  <si>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</si>
  <si>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</si>
  <si>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</si>
  <si>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</si>
  <si>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</si>
  <si>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</si>
  <si>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</si>
  <si>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</si>
  <si>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</si>
  <si>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</si>
  <si>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</si>
  <si>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</si>
  <si>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</si>
  <si>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</si>
  <si>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</si>
  <si>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</si>
  <si>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</si>
  <si>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</si>
  <si>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</si>
  <si>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</si>
  <si>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</si>
  <si>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</si>
  <si>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</si>
  <si>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</si>
  <si>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</si>
  <si>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</si>
  <si>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</si>
  <si>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</si>
  <si>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</si>
  <si>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</si>
  <si>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</si>
  <si>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</si>
  <si>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</si>
  <si>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</si>
  <si>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</si>
  <si>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</si>
  <si>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</si>
  <si>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</si>
  <si>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</si>
  <si>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</si>
  <si>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</si>
  <si>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</si>
  <si>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</si>
  <si>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</si>
  <si>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</si>
  <si>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</si>
  <si>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</si>
  <si>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</si>
  <si>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</si>
  <si>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</si>
  <si>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</si>
  <si>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</si>
  <si>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</si>
  <si>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</si>
  <si>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</si>
  <si>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</si>
  <si>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</si>
  <si>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</si>
  <si>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</si>
  <si>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</si>
  <si>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</si>
  <si>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</si>
  <si>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</si>
  <si>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</si>
  <si>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</si>
  <si>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</si>
  <si>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</si>
  <si>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</si>
  <si>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</si>
  <si>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</si>
  <si>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</si>
  <si>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</si>
  <si>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</si>
  <si>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</si>
  <si>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</si>
  <si>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</si>
  <si>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</si>
  <si>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</si>
  <si>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</si>
  <si>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</si>
  <si>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</si>
  <si>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</si>
  <si>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</si>
  <si>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</si>
  <si>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</si>
  <si>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</si>
  <si>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</si>
  <si>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</si>
  <si>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</si>
  <si>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</si>
  <si>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</si>
  <si>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</si>
  <si>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</si>
  <si>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</si>
  <si>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</si>
  <si>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</si>
  <si>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</si>
  <si>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</si>
  <si>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</si>
  <si>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</si>
  <si>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</si>
  <si>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</si>
  <si>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</si>
  <si>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</si>
  <si>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</si>
  <si>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</si>
  <si>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</si>
  <si>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</si>
  <si>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</si>
  <si>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</si>
  <si>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</si>
  <si>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</si>
  <si>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</si>
  <si>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</si>
  <si>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</si>
  <si>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</si>
  <si>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</si>
  <si>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</si>
  <si>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</si>
  <si>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</si>
  <si>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</si>
  <si>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</si>
  <si>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</si>
  <si>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</si>
  <si>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</si>
  <si>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</si>
  <si>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</si>
  <si>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</si>
  <si>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</si>
  <si>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</si>
  <si>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</si>
  <si>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</si>
  <si>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</si>
  <si>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</si>
  <si>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</si>
  <si>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</si>
  <si>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</si>
  <si>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</si>
  <si>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</si>
  <si>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</si>
  <si>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</si>
  <si>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</si>
  <si>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</si>
  <si>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</si>
  <si>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</si>
  <si>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</si>
  <si>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</si>
  <si>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</si>
  <si>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</si>
  <si>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</si>
  <si>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</si>
  <si>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</si>
  <si>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</si>
  <si>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</si>
  <si>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</si>
  <si>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</si>
  <si>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</si>
  <si>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</si>
  <si>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</si>
  <si>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</si>
  <si>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</si>
  <si>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</si>
  <si>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</si>
  <si>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</si>
  <si>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</si>
  <si>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</si>
  <si>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</si>
  <si>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</si>
  <si>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</si>
  <si>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</si>
  <si>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</si>
  <si>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</si>
  <si>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</si>
  <si>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</si>
  <si>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</si>
  <si>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</si>
  <si>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</si>
  <si>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</si>
  <si>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</si>
  <si>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</si>
  <si>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</si>
  <si>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</si>
  <si>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</si>
  <si>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</si>
  <si>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</si>
  <si>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</si>
  <si>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</si>
  <si>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</si>
  <si>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</si>
  <si>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</si>
  <si>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</si>
  <si>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</si>
  <si>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</si>
  <si>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</si>
  <si>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</si>
  <si>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</si>
  <si>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</si>
  <si>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</si>
  <si>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</si>
  <si>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</si>
  <si>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</si>
  <si>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</si>
  <si>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</si>
  <si>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</si>
  <si>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</si>
  <si>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</si>
  <si>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</si>
  <si>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</si>
  <si>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</si>
  <si>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</si>
  <si>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</si>
  <si>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</si>
  <si>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</si>
  <si>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</si>
  <si>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</si>
  <si>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</si>
  <si>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</si>
  <si>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</si>
  <si>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</si>
  <si>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</si>
  <si>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</si>
  <si>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</si>
  <si>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</si>
  <si>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</si>
  <si>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</si>
  <si>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</si>
  <si>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</si>
  <si>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</si>
  <si>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</si>
  <si>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</si>
  <si>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</si>
  <si>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</si>
  <si>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</si>
  <si>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</si>
  <si>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</si>
  <si>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</si>
  <si>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</si>
  <si>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</si>
  <si>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</si>
  <si>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</si>
  <si>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</si>
  <si>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</si>
  <si>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</si>
  <si>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</si>
  <si>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</si>
  <si>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</si>
  <si>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</si>
  <si>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</si>
  <si>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</si>
  <si>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</si>
  <si>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</si>
  <si>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</si>
  <si>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</si>
  <si>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</si>
  <si>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</si>
  <si>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</si>
  <si>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</si>
  <si>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</si>
  <si>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</si>
  <si>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</si>
  <si>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</si>
  <si>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</si>
  <si>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</si>
  <si>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</si>
  <si>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</si>
  <si>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</si>
  <si>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</si>
  <si>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</si>
  <si>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</si>
  <si>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</si>
  <si>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</si>
  <si>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</si>
  <si>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</si>
  <si>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</si>
  <si>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</si>
  <si>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</si>
  <si>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</si>
  <si>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</si>
  <si>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</si>
  <si>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</si>
  <si>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</si>
  <si>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</si>
  <si>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</si>
  <si>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</si>
  <si>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</si>
  <si>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</si>
  <si>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</si>
  <si>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</si>
  <si>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</si>
  <si>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</si>
  <si>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</si>
  <si>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</si>
  <si>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</si>
  <si>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</si>
  <si>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</si>
  <si>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</si>
  <si>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</si>
  <si>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</si>
  <si>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</si>
  <si>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</si>
  <si>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</si>
  <si>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</si>
  <si>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</si>
  <si>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</si>
  <si>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</si>
  <si>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</si>
  <si>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</si>
  <si>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</si>
  <si>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</si>
  <si>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</si>
  <si>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</si>
  <si>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</si>
  <si>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</si>
  <si>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</si>
  <si>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</si>
  <si>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</si>
  <si>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</si>
  <si>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</si>
  <si>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</si>
  <si>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</si>
  <si>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</si>
  <si>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</si>
  <si>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</si>
  <si>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</si>
  <si>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</si>
  <si>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</si>
  <si>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</si>
  <si>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</si>
  <si>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</si>
  <si>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</si>
  <si>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</si>
  <si>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</si>
  <si>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</si>
  <si>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</si>
  <si>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</si>
  <si>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</si>
  <si>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</si>
  <si>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</si>
  <si>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</si>
  <si>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</si>
  <si>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</si>
  <si>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</si>
  <si>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</si>
  <si>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</si>
  <si>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</si>
  <si>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</si>
  <si>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</si>
  <si>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</si>
  <si>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</si>
  <si>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</si>
  <si>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</si>
  <si>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</si>
  <si>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</si>
  <si>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</si>
  <si>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</si>
  <si>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</si>
  <si>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</si>
  <si>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</si>
  <si>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</si>
  <si>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</si>
  <si>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</si>
  <si>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</si>
  <si>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</si>
  <si>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</si>
  <si>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</si>
  <si>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</si>
  <si>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</si>
  <si>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</si>
  <si>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</si>
  <si>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</si>
  <si>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</si>
  <si>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</si>
  <si>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</si>
  <si>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</si>
  <si>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</si>
  <si>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</si>
  <si>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</si>
  <si>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</si>
  <si>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</si>
  <si>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</si>
  <si>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</si>
  <si>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</si>
  <si>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</si>
  <si>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</si>
  <si>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</si>
  <si>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</si>
  <si>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</si>
  <si>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</si>
  <si>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</si>
  <si>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</si>
  <si>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</si>
  <si>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</si>
  <si>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</si>
  <si>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</si>
  <si>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</si>
  <si>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</si>
  <si>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</si>
  <si>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</si>
  <si>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</si>
  <si>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</si>
  <si>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</si>
  <si>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</si>
  <si>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</si>
  <si>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</si>
  <si>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</si>
  <si>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</si>
  <si>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</si>
  <si>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</si>
  <si>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</si>
  <si>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</si>
  <si>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</si>
  <si>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</si>
  <si>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</si>
  <si>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</si>
  <si>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</si>
  <si>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</si>
  <si>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</si>
  <si>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</si>
  <si>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</si>
  <si>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</si>
  <si>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</si>
  <si>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</si>
  <si>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</si>
  <si>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</si>
  <si>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</si>
  <si>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</si>
  <si>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</si>
  <si>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</si>
  <si>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</si>
  <si>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</si>
  <si>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</si>
  <si>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</si>
  <si>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</si>
  <si>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</si>
  <si>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</si>
  <si>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</si>
  <si>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</si>
  <si>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</si>
  <si>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</si>
  <si>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</si>
  <si>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</si>
  <si>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</si>
  <si>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</si>
  <si>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</si>
  <si>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</si>
  <si>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</si>
  <si>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</si>
  <si>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</si>
  <si>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</si>
  <si>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</si>
  <si>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</si>
  <si>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</si>
  <si>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</si>
  <si>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</si>
  <si>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</si>
  <si>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</si>
  <si>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</si>
  <si>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</si>
  <si>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</si>
  <si>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</si>
  <si>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</si>
  <si>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</si>
  <si>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</si>
  <si>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</si>
  <si>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</si>
  <si>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</si>
  <si>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</si>
  <si>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</si>
  <si>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</si>
  <si>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</si>
  <si>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</si>
  <si>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</si>
  <si>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</si>
  <si>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</si>
  <si>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</si>
  <si>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</si>
  <si>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</si>
  <si>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</si>
  <si>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</si>
  <si>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</si>
  <si>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</si>
  <si>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</si>
  <si>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</si>
  <si>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</si>
  <si>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</si>
  <si>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</si>
  <si>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</si>
  <si>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</si>
  <si>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</si>
  <si>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</si>
  <si>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</si>
  <si>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</si>
  <si>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</si>
  <si>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</si>
  <si>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</si>
  <si>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</si>
  <si>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</si>
  <si>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</si>
  <si>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</si>
  <si>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</si>
  <si>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</si>
  <si>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</si>
  <si>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</si>
  <si>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</si>
  <si>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</si>
  <si>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</si>
  <si>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</si>
  <si>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</si>
  <si>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</si>
  <si>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</si>
  <si>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</si>
  <si>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</si>
  <si>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</si>
  <si>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</si>
  <si>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</si>
  <si>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</si>
  <si>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</si>
  <si>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</si>
  <si>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</si>
  <si>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</si>
  <si>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</si>
  <si>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</si>
  <si>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</si>
  <si>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</si>
  <si>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</si>
  <si>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</si>
  <si>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</si>
  <si>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</si>
  <si>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</si>
  <si>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</si>
  <si>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</si>
  <si>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</si>
  <si>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</si>
  <si>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</si>
  <si>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</si>
  <si>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</si>
  <si>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</si>
  <si>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</si>
  <si>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</si>
  <si>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</si>
  <si>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</si>
  <si>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</si>
  <si>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</si>
  <si>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</si>
  <si>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</si>
  <si>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</si>
  <si>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</si>
  <si>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</si>
  <si>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</si>
  <si>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</si>
  <si>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</si>
  <si>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</si>
  <si>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</si>
  <si>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</si>
  <si>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</si>
  <si>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</si>
  <si>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</si>
  <si>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</si>
  <si>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</si>
  <si>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</si>
  <si>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</si>
  <si>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</si>
  <si>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</si>
  <si>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</si>
  <si>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</si>
  <si>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</si>
  <si>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</si>
  <si>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</si>
  <si>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</si>
  <si>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</si>
  <si>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</si>
  <si>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</si>
  <si>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</si>
  <si>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</si>
  <si>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</si>
  <si>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</si>
  <si>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</si>
  <si>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</si>
  <si>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</si>
  <si>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</si>
  <si>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</si>
  <si>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</si>
  <si>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</si>
  <si>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</si>
  <si>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</si>
  <si>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</si>
  <si>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</si>
  <si>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</si>
  <si>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</si>
  <si>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</si>
  <si>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</si>
  <si>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</si>
  <si>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</si>
  <si>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</si>
  <si>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</si>
  <si>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</si>
  <si>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</si>
  <si>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</si>
  <si>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</si>
  <si>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</si>
  <si>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</si>
  <si>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</si>
  <si>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</si>
  <si>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</si>
  <si>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</si>
  <si>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</si>
  <si>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</si>
  <si>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</si>
  <si>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</si>
  <si>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</si>
  <si>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</si>
  <si>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</si>
  <si>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</si>
  <si>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</si>
  <si>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</si>
  <si>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</si>
  <si>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</si>
  <si>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</si>
  <si>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</si>
  <si>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</si>
  <si>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</si>
  <si>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</si>
  <si>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</si>
  <si>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</si>
  <si>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</si>
  <si>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</si>
  <si>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</si>
  <si>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</si>
  <si>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</si>
  <si>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</si>
  <si>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</si>
  <si>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</si>
  <si>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</si>
  <si>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</si>
  <si>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</si>
  <si>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</si>
  <si>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</si>
  <si>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</si>
  <si>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</si>
  <si>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</si>
  <si>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</si>
  <si>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</si>
  <si>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</si>
  <si>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</si>
  <si>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</si>
  <si>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</si>
  <si>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</si>
  <si>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</si>
  <si>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</si>
  <si>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</si>
  <si>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</si>
  <si>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</si>
  <si>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</si>
  <si>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</si>
  <si>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</si>
  <si>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</si>
  <si>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</si>
  <si>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</si>
  <si>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</si>
  <si>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</si>
  <si>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</si>
  <si>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</si>
  <si>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</si>
  <si>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</si>
  <si>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</si>
  <si>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</si>
  <si>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</si>
  <si>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</si>
  <si>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</si>
  <si>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</si>
  <si>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</si>
  <si>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</si>
  <si>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</si>
  <si>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</si>
  <si>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</si>
  <si>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</si>
  <si>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</si>
  <si>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</si>
  <si>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</si>
  <si>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</si>
  <si>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</si>
  <si>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</si>
  <si>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</si>
  <si>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</si>
  <si>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</si>
  <si>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</si>
  <si>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</si>
  <si>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</si>
  <si>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</si>
  <si>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</si>
  <si>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</si>
  <si>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</si>
  <si>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</si>
  <si>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</si>
  <si>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</si>
  <si>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</si>
  <si>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</si>
  <si>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</si>
  <si>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</si>
  <si>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</si>
  <si>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</si>
  <si>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</si>
  <si>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</si>
  <si>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</si>
  <si>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</si>
  <si>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</si>
  <si>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</si>
  <si>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</si>
  <si>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</si>
  <si>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</si>
  <si>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</si>
  <si>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</si>
  <si>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</si>
  <si>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</si>
  <si>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</si>
  <si>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</si>
  <si>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</si>
  <si>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</si>
  <si>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</si>
  <si>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</si>
  <si>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</si>
  <si>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</si>
  <si>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</si>
  <si>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</si>
  <si>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</si>
  <si>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</si>
  <si>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</si>
  <si>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</si>
  <si>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</si>
  <si>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</si>
  <si>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</si>
  <si>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</si>
  <si>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</si>
  <si>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</si>
  <si>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</si>
  <si>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</si>
  <si>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</si>
  <si>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</si>
  <si>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</si>
  <si>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</si>
  <si>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</si>
  <si>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</si>
  <si>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</si>
  <si>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</si>
  <si>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</si>
  <si>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</si>
  <si>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</si>
  <si>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</si>
  <si>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</si>
  <si>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</si>
  <si>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</si>
  <si>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</si>
  <si>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</si>
  <si>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</si>
  <si>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</si>
  <si>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</si>
  <si>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</si>
  <si>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</si>
  <si>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</si>
  <si>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</si>
  <si>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</si>
  <si>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</si>
  <si>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</si>
  <si>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</si>
  <si>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</si>
  <si>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</si>
  <si>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</si>
  <si>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</si>
  <si>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</si>
  <si>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</si>
  <si>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</si>
  <si>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</si>
  <si>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</si>
  <si>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</si>
  <si>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</si>
  <si>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</si>
  <si>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</si>
  <si>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</si>
  <si>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</si>
  <si>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</si>
  <si>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</si>
  <si>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</si>
  <si>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</si>
  <si>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</si>
  <si>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</si>
  <si>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</si>
  <si>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</si>
  <si>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</si>
  <si>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</si>
  <si>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</si>
  <si>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</si>
  <si>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</si>
  <si>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</si>
  <si>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</si>
  <si>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</si>
  <si>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</si>
  <si>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</si>
  <si>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</si>
  <si>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</si>
  <si>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</si>
  <si>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</si>
  <si>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</si>
  <si>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</si>
  <si>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</si>
  <si>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</si>
  <si>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</si>
  <si>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</si>
  <si>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</si>
  <si>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</si>
  <si>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</si>
  <si>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</si>
  <si>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</si>
  <si>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</si>
  <si>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</si>
  <si>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</si>
  <si>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</si>
  <si>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</si>
  <si>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</si>
  <si>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</si>
  <si>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</si>
  <si>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</si>
  <si>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</si>
  <si>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</si>
  <si>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</si>
  <si>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</si>
  <si>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</si>
  <si>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</si>
  <si>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</si>
  <si>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</si>
  <si>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</si>
  <si>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</si>
  <si>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</si>
  <si>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</si>
  <si>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</si>
  <si>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</si>
  <si>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</si>
  <si>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</si>
  <si>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</si>
  <si>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</si>
  <si>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</si>
  <si>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</si>
  <si>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</si>
  <si>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</si>
  <si>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</si>
  <si>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</si>
  <si>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</si>
  <si>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</si>
  <si>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</si>
  <si>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</si>
  <si>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</si>
  <si>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</si>
  <si>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</si>
  <si>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</si>
  <si>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</si>
  <si>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</si>
  <si>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</si>
  <si>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</si>
  <si>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</si>
  <si>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</si>
  <si>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</si>
  <si>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</si>
  <si>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</si>
  <si>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</si>
  <si>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</si>
  <si>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</si>
  <si>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</si>
  <si>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</si>
  <si>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</si>
  <si>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</si>
  <si>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</si>
  <si>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</si>
  <si>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</si>
  <si>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</si>
  <si>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</si>
  <si>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</si>
  <si>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</si>
  <si>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</si>
  <si>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</si>
  <si>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</si>
  <si>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</si>
  <si>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</si>
  <si>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</si>
  <si>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</si>
  <si>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</si>
  <si>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</si>
  <si>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</si>
  <si>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</si>
  <si>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</si>
  <si>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</si>
  <si>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</si>
  <si>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</si>
  <si>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</si>
  <si>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</si>
  <si>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</si>
  <si>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</si>
  <si>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</si>
  <si>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</si>
  <si>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</si>
  <si>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</si>
  <si>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</si>
  <si>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</si>
  <si>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</si>
  <si>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</si>
  <si>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</si>
  <si>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</si>
  <si>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</si>
  <si>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</si>
  <si>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</si>
  <si>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</si>
  <si>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</si>
  <si>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</si>
  <si>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</si>
  <si>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</si>
  <si>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</si>
  <si>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</si>
  <si>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</si>
  <si>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</si>
  <si>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</si>
  <si>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</si>
  <si>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</si>
  <si>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</si>
  <si>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</si>
  <si>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</si>
  <si>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</si>
  <si>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</si>
  <si>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</si>
  <si>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</si>
  <si>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</si>
  <si>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</si>
  <si>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</si>
  <si>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</si>
  <si>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</si>
  <si>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</si>
  <si>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</si>
  <si>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</si>
  <si>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</si>
  <si>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</si>
  <si>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</si>
  <si>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</si>
  <si>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</si>
  <si>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</si>
  <si>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</si>
  <si>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</si>
  <si>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</si>
  <si>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</si>
  <si>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</si>
  <si>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</si>
  <si>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</si>
  <si>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</si>
  <si>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</si>
  <si>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</si>
  <si>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</si>
  <si>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</si>
  <si>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</si>
  <si>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</si>
  <si>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</si>
  <si>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</si>
  <si>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</si>
  <si>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</si>
  <si>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</si>
  <si>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</si>
  <si>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</si>
  <si>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</si>
  <si>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</si>
  <si>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</si>
  <si>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</si>
  <si>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</si>
  <si>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</si>
  <si>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</si>
  <si>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</si>
  <si>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</si>
  <si>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</si>
  <si>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</si>
  <si>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</si>
  <si>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</si>
  <si>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</si>
  <si>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</si>
  <si>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</si>
  <si>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</si>
  <si>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</si>
  <si>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</si>
  <si>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</si>
  <si>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</si>
  <si>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</si>
  <si>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</si>
  <si>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</si>
  <si>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</si>
  <si>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</si>
  <si>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</si>
  <si>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</si>
  <si>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</si>
  <si>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</si>
  <si>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</si>
  <si>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</si>
  <si>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</si>
  <si>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</si>
  <si>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</si>
  <si>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</si>
  <si>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</si>
  <si>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</si>
  <si>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</si>
  <si>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</si>
  <si>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</si>
  <si>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</si>
  <si>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</si>
  <si>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</si>
  <si>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</si>
  <si>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</si>
  <si>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</si>
  <si>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</si>
  <si>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</si>
  <si>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</si>
  <si>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</si>
  <si>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</si>
  <si>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</si>
  <si>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</si>
  <si>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</si>
  <si>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</si>
  <si>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</si>
  <si>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</si>
  <si>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</si>
  <si>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</si>
  <si>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</si>
  <si>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</si>
  <si>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</si>
  <si>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</si>
  <si>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</si>
  <si>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</si>
  <si>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</si>
  <si>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</si>
  <si>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</si>
  <si>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</si>
  <si>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</si>
  <si>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</si>
  <si>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</si>
  <si>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</si>
  <si>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</si>
  <si>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</si>
  <si>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</si>
  <si>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</si>
  <si>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</si>
  <si>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</si>
  <si>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</si>
  <si>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</si>
  <si>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</si>
  <si>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</si>
  <si>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</si>
  <si>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</si>
  <si>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</si>
  <si>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</si>
  <si>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</si>
  <si>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</si>
  <si>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</si>
  <si>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</si>
  <si>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</si>
  <si>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</si>
  <si>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</si>
  <si>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</si>
  <si>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</si>
  <si>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</si>
  <si>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</si>
  <si>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</si>
  <si>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</si>
  <si>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</si>
  <si>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</si>
  <si>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</si>
  <si>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</si>
  <si>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</si>
  <si>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</si>
  <si>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</si>
  <si>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</si>
  <si>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</si>
  <si>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</si>
  <si>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</si>
  <si>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</si>
  <si>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</si>
  <si>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</si>
  <si>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</si>
  <si>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</si>
  <si>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</si>
  <si>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</si>
  <si>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</si>
  <si>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</si>
  <si>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</si>
  <si>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</si>
  <si>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</si>
  <si>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</si>
  <si>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</si>
  <si>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</si>
  <si>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</si>
  <si>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</si>
  <si>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</si>
  <si>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</si>
  <si>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</si>
  <si>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</si>
  <si>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</si>
  <si>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</si>
  <si>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</si>
  <si>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</si>
  <si>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</si>
  <si>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</si>
  <si>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</si>
  <si>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</si>
  <si>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</si>
  <si>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</si>
  <si>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</si>
  <si>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</si>
  <si>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</si>
  <si>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</si>
  <si>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</si>
  <si>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</si>
  <si>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</si>
  <si>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</si>
  <si>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</si>
  <si>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</si>
  <si>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</si>
  <si>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</si>
  <si>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</si>
  <si>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</si>
  <si>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</si>
  <si>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</si>
  <si>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</si>
  <si>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</si>
  <si>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</si>
  <si>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</si>
  <si>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</si>
  <si>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</si>
  <si>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</si>
  <si>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</si>
  <si>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</si>
  <si>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</si>
  <si>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</si>
  <si>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</si>
  <si>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</si>
  <si>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</si>
  <si>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</si>
  <si>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</si>
  <si>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</si>
  <si>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</si>
  <si>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</si>
  <si>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</si>
  <si>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</si>
  <si>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</si>
  <si>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</si>
  <si>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</si>
  <si>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</si>
  <si>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</si>
  <si>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</si>
  <si>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</si>
  <si>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</si>
  <si>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</si>
  <si>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</si>
  <si>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</si>
  <si>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</si>
  <si>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</si>
  <si>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</si>
  <si>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</si>
  <si>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</si>
  <si>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</si>
  <si>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</si>
  <si>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</si>
  <si>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</si>
  <si>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</si>
  <si>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</si>
  <si>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</si>
  <si>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</si>
  <si>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</si>
  <si>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</si>
  <si>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</si>
  <si>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</si>
  <si>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</si>
  <si>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</si>
  <si>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</si>
  <si>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</si>
  <si>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</si>
  <si>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</si>
  <si>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</si>
  <si>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</si>
  <si>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</si>
  <si>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</si>
  <si>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</si>
  <si>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</si>
  <si>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</si>
  <si>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</si>
  <si>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</si>
  <si>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</si>
  <si>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</si>
  <si>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</si>
  <si>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</si>
  <si>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</si>
  <si>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</si>
  <si>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</si>
  <si>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</si>
  <si>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</si>
  <si>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</si>
  <si>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</si>
  <si>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</si>
  <si>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</si>
  <si>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</si>
  <si>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</si>
  <si>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</si>
  <si>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</si>
  <si>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</si>
  <si>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</si>
  <si>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</si>
  <si>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</si>
  <si>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</si>
  <si>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</si>
  <si>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</si>
  <si>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</si>
  <si>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</si>
  <si>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</si>
  <si>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</si>
  <si>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</si>
  <si>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</si>
  <si>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</si>
  <si>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</si>
  <si>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</si>
  <si>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</si>
  <si>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</si>
  <si>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</si>
  <si>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</si>
  <si>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</si>
  <si>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</si>
  <si>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</si>
  <si>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</si>
  <si>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</si>
  <si>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</si>
  <si>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</si>
  <si>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</si>
  <si>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</si>
  <si>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</si>
  <si>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</si>
  <si>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</si>
  <si>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</si>
  <si>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</si>
  <si>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</si>
  <si>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</si>
  <si>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</si>
  <si>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</si>
  <si>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</si>
  <si>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</si>
  <si>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</si>
  <si>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</si>
  <si>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</si>
  <si>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</si>
  <si>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</si>
  <si>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</si>
  <si>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</si>
  <si>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</si>
  <si>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</si>
  <si>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</si>
  <si>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</si>
  <si>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</si>
  <si>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</si>
  <si>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</si>
  <si>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</si>
  <si>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</si>
  <si>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</si>
  <si>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</si>
  <si>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</si>
  <si>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</si>
  <si>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</si>
  <si>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</si>
  <si>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</si>
  <si>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</si>
  <si>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</si>
  <si>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</si>
  <si>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</si>
  <si>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</si>
  <si>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</si>
  <si>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</si>
  <si>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</si>
  <si>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</si>
  <si>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</si>
  <si>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</si>
  <si>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</si>
  <si>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</si>
  <si>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</si>
  <si>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</si>
  <si>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</si>
  <si>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</si>
  <si>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</si>
  <si>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</si>
  <si>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</si>
  <si>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</si>
  <si>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</si>
  <si>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</si>
  <si>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</si>
  <si>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</si>
  <si>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</si>
  <si>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</si>
  <si>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</si>
  <si>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</si>
  <si>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</si>
  <si>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</si>
  <si>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</si>
  <si>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</si>
  <si>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</si>
  <si>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</si>
  <si>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</si>
  <si>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</si>
  <si>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</si>
  <si>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</si>
  <si>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</si>
  <si>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</si>
  <si>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</si>
  <si>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</si>
  <si>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</si>
  <si>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</si>
  <si>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</si>
  <si>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</si>
  <si>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</si>
  <si>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</si>
  <si>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</si>
  <si>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</si>
  <si>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</si>
  <si>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</si>
  <si>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</si>
  <si>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</si>
  <si>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</si>
  <si>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</si>
  <si>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</si>
  <si>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</si>
  <si>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</si>
  <si>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</si>
  <si>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</si>
  <si>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</si>
  <si>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</si>
  <si>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</si>
  <si>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</si>
  <si>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</si>
  <si>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</si>
  <si>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</si>
  <si>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</si>
  <si>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</si>
  <si>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</si>
  <si>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</si>
  <si>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</si>
  <si>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</si>
  <si>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</si>
  <si>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</si>
  <si>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</si>
  <si>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</si>
  <si>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</si>
  <si>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</si>
  <si>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</si>
  <si>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</si>
  <si>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</si>
  <si>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</si>
  <si>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</si>
  <si>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</si>
  <si>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</si>
  <si>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</si>
  <si>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</si>
  <si>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</si>
  <si>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</si>
  <si>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</si>
  <si>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</si>
  <si>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</si>
  <si>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</si>
  <si>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</si>
  <si>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</si>
  <si>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</si>
  <si>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</si>
  <si>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</si>
  <si>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</si>
  <si>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</si>
  <si>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</si>
  <si>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</si>
  <si>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</si>
  <si>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</si>
  <si>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</si>
  <si>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</si>
  <si>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</si>
  <si>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</si>
  <si>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</si>
  <si>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</si>
  <si>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</si>
  <si>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</si>
  <si>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</si>
  <si>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</si>
  <si>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</si>
  <si>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</si>
  <si>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</si>
  <si>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</si>
  <si>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</si>
  <si>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</si>
  <si>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</si>
  <si>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</si>
  <si>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</si>
  <si>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</si>
  <si>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</si>
  <si>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</si>
  <si>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</si>
  <si>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</si>
  <si>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</si>
  <si>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</si>
  <si>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</si>
  <si>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</si>
  <si>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</si>
  <si>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</si>
  <si>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</si>
  <si>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</si>
  <si>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</si>
  <si>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</si>
  <si>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</si>
  <si>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</si>
  <si>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</si>
  <si>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</si>
  <si>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</si>
  <si>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</si>
  <si>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</si>
  <si>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</si>
  <si>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</si>
  <si>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</si>
  <si>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</si>
  <si>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</si>
  <si>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</si>
  <si>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</si>
  <si>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</si>
  <si>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</si>
  <si>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</si>
  <si>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</si>
  <si>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</si>
  <si>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</si>
  <si>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</si>
  <si>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</si>
  <si>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</si>
  <si>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</si>
  <si>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</si>
  <si>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</si>
  <si>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</si>
  <si>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</si>
  <si>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</si>
  <si>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</si>
  <si>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</si>
  <si>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</si>
  <si>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</si>
  <si>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</si>
  <si>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</si>
  <si>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</si>
  <si>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</si>
  <si>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</si>
  <si>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</si>
  <si>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</si>
  <si>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</si>
  <si>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</si>
  <si>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</si>
  <si>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</si>
  <si>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</si>
  <si>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</si>
  <si>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</si>
  <si>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</si>
  <si>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</si>
  <si>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</si>
  <si>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</si>
  <si>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</si>
  <si>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</si>
  <si>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</si>
  <si>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</si>
  <si>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</si>
  <si>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</si>
  <si>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</si>
  <si>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</si>
  <si>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</si>
  <si>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</si>
  <si>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</si>
  <si>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</si>
  <si>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</si>
  <si>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</si>
  <si>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</si>
  <si>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</si>
  <si>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</si>
  <si>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</si>
  <si>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</si>
  <si>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</si>
  <si>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</si>
  <si>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</si>
  <si>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</si>
  <si>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</si>
  <si>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</si>
  <si>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</si>
  <si>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</si>
  <si>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</si>
  <si>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</si>
  <si>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</si>
  <si>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</si>
  <si>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</si>
  <si>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</si>
  <si>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</si>
  <si>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</si>
  <si>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</si>
  <si>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</si>
  <si>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</si>
  <si>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</si>
  <si>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</si>
  <si>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</si>
  <si>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</si>
  <si>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</si>
  <si>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</si>
  <si>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</si>
  <si>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</si>
  <si>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</si>
  <si>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</si>
  <si>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</si>
  <si>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</si>
  <si>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</si>
  <si>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</si>
  <si>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</si>
  <si>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</si>
  <si>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</si>
  <si>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</si>
  <si>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</si>
  <si>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</si>
  <si>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</si>
  <si>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</si>
  <si>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</si>
  <si>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</si>
  <si>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</si>
  <si>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</si>
  <si>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</si>
  <si>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</si>
  <si>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</si>
  <si>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</si>
  <si>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</si>
  <si>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</si>
  <si>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</si>
  <si>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</si>
  <si>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</si>
  <si>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</si>
  <si>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</si>
  <si>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</si>
  <si>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</si>
  <si>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</si>
  <si>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</si>
  <si>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</si>
  <si>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</si>
  <si>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</si>
  <si>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</si>
  <si>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</si>
  <si>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</si>
  <si>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</si>
  <si>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</si>
  <si>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</si>
  <si>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</si>
  <si>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</si>
  <si>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</si>
  <si>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</si>
  <si>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</si>
  <si>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</si>
  <si>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</si>
  <si>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</si>
  <si>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</si>
  <si>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</si>
  <si>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</si>
  <si>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</si>
  <si>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</si>
  <si>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</si>
  <si>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</si>
  <si>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</si>
  <si>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</si>
  <si>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</si>
  <si>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</si>
  <si>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</si>
  <si>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</si>
  <si>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</si>
  <si>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</si>
  <si>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</si>
  <si>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</si>
  <si>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</si>
  <si>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</si>
  <si>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</si>
  <si>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</si>
  <si>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</si>
  <si>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</si>
  <si>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</si>
  <si>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</si>
  <si>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</si>
  <si>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</si>
  <si>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</si>
  <si>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</si>
  <si>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</si>
  <si>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</si>
  <si>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</si>
  <si>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</si>
  <si>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</si>
  <si>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</si>
  <si>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</si>
  <si>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</si>
  <si>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</si>
  <si>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</si>
  <si>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</si>
  <si>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</si>
  <si>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</si>
  <si>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</si>
  <si>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</si>
  <si>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</si>
  <si>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</si>
  <si>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</si>
  <si>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</si>
  <si>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</si>
  <si>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</si>
  <si>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</si>
  <si>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</si>
  <si>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</si>
  <si>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</si>
  <si>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</si>
  <si>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</si>
  <si>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</si>
  <si>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</si>
  <si>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</si>
  <si>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</si>
  <si>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</si>
  <si>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</si>
  <si>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</si>
  <si>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</si>
  <si>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</si>
  <si>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</si>
  <si>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</si>
  <si>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</si>
  <si>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</si>
  <si>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</si>
  <si>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</si>
  <si>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</si>
  <si>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</si>
  <si>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</si>
  <si>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</si>
  <si>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</si>
  <si>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</si>
  <si>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</si>
  <si>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</si>
  <si>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</si>
  <si>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</si>
  <si>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</si>
  <si>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</si>
  <si>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</si>
  <si>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</si>
  <si>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</si>
  <si>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</si>
  <si>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</si>
  <si>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</si>
  <si>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</si>
  <si>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</si>
  <si>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</si>
  <si>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</si>
  <si>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</si>
  <si>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</si>
  <si>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</si>
  <si>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</si>
  <si>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</si>
  <si>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</si>
  <si>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</si>
  <si>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</si>
  <si>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</si>
  <si>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</si>
  <si>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</si>
  <si>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</si>
  <si>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</si>
  <si>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</si>
  <si>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</si>
  <si>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</si>
  <si>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</si>
  <si>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</si>
  <si>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</si>
  <si>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</si>
  <si>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</si>
  <si>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</si>
  <si>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</si>
  <si>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</si>
  <si>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</si>
  <si>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</si>
  <si>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</si>
  <si>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</si>
  <si>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</si>
  <si>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</si>
  <si>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</si>
  <si>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</si>
  <si>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</si>
  <si>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</si>
  <si>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</si>
  <si>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</si>
  <si>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</si>
  <si>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</si>
  <si>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</si>
  <si>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</si>
  <si>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</si>
  <si>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</si>
  <si>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</si>
  <si>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</si>
  <si>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</si>
  <si>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</si>
  <si>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</si>
  <si>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</si>
  <si>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</si>
  <si>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</si>
  <si>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</si>
  <si>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</si>
  <si>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</si>
  <si>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</si>
  <si>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</si>
  <si>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</si>
  <si>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</si>
  <si>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</si>
  <si>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</si>
  <si>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</si>
  <si>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</si>
  <si>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</si>
  <si>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</si>
  <si>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</si>
  <si>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</si>
  <si>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</si>
  <si>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</si>
  <si>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</si>
  <si>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</si>
  <si>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</si>
  <si>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</si>
  <si>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</si>
  <si>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</si>
  <si>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</si>
  <si>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</si>
  <si>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</si>
  <si>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</si>
  <si>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</si>
  <si>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</si>
  <si>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</si>
  <si>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</si>
  <si>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</si>
  <si>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</si>
  <si>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</si>
  <si>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</si>
  <si>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</si>
  <si>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</si>
  <si>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</si>
  <si>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</si>
  <si>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</si>
  <si>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</si>
  <si>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</si>
  <si>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</si>
  <si>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</si>
  <si>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</si>
  <si>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</si>
  <si>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</si>
  <si>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</si>
  <si>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</si>
  <si>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</si>
  <si>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</si>
  <si>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</si>
  <si>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</si>
  <si>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</si>
  <si>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</si>
  <si>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</si>
  <si>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</si>
  <si>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</si>
  <si>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</si>
  <si>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</si>
  <si>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</si>
  <si>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</si>
  <si>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</si>
  <si>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</si>
  <si>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</si>
  <si>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</si>
  <si>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</si>
  <si>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</si>
  <si>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</si>
  <si>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</si>
  <si>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</si>
  <si>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</si>
  <si>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</si>
  <si>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</si>
  <si>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</si>
  <si>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</si>
  <si>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</si>
  <si>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</si>
  <si>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</si>
  <si>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</si>
  <si>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</si>
  <si>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</si>
  <si>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</si>
  <si>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</si>
  <si>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</si>
  <si>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</si>
  <si>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</si>
  <si>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</si>
  <si>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</si>
  <si>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</si>
  <si>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</si>
  <si>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</si>
  <si>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</si>
  <si>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</si>
  <si>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</si>
  <si>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</si>
  <si>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</si>
  <si>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</si>
  <si>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</si>
  <si>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</si>
  <si>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</si>
  <si>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</si>
  <si>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</si>
  <si>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</si>
  <si>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</si>
  <si>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</si>
  <si>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</si>
  <si>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</si>
  <si>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</si>
  <si>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</si>
  <si>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</si>
  <si>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</si>
  <si>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</si>
  <si>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</si>
  <si>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</si>
  <si>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</si>
  <si>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</si>
  <si>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</si>
  <si>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</si>
  <si>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</si>
  <si>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</si>
  <si>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</si>
  <si>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</si>
  <si>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</si>
  <si>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</si>
  <si>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</si>
  <si>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</si>
  <si>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</si>
  <si>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</si>
  <si>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</si>
  <si>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</si>
  <si>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</si>
  <si>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</si>
  <si>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</si>
  <si>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</si>
  <si>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</si>
  <si>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</si>
  <si>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</si>
  <si>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</si>
  <si>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</si>
  <si>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</si>
  <si>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</si>
  <si>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</si>
  <si>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</si>
  <si>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</si>
  <si>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</si>
  <si>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</si>
  <si>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</si>
  <si>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</si>
  <si>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</si>
  <si>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</si>
  <si>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</si>
  <si>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</si>
  <si>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</si>
  <si>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</si>
  <si>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</si>
  <si>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</si>
  <si>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</si>
  <si>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</si>
  <si>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</si>
  <si>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</si>
  <si>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</si>
  <si>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</si>
  <si>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</si>
  <si>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</si>
  <si>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</si>
  <si>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</si>
  <si>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</si>
  <si>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</si>
  <si>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</si>
  <si>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</si>
  <si>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</si>
  <si>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</si>
  <si>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</si>
  <si>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</si>
  <si>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</si>
  <si>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</si>
  <si>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</si>
  <si>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</si>
  <si>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</si>
  <si>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</si>
  <si>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</si>
  <si>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</si>
  <si>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</si>
  <si>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</si>
  <si>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</si>
  <si>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</si>
  <si>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</si>
  <si>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</si>
  <si>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</si>
  <si>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</si>
  <si>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</si>
  <si>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</si>
  <si>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</si>
  <si>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</si>
  <si>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</si>
  <si>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</si>
  <si>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</si>
  <si>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</si>
  <si>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</si>
  <si>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</si>
  <si>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</si>
  <si>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</si>
  <si>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</si>
  <si>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</si>
  <si>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</si>
  <si>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</si>
  <si>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</si>
  <si>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</si>
  <si>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</si>
  <si>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</si>
  <si>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</si>
  <si>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</si>
  <si>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</si>
  <si>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</si>
  <si>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</si>
  <si>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</si>
  <si>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</si>
  <si>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</si>
  <si>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</si>
  <si>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</si>
  <si>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</si>
  <si>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</si>
  <si>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</si>
  <si>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</si>
  <si>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</si>
  <si>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</si>
  <si>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</si>
  <si>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</si>
  <si>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</si>
  <si>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</si>
  <si>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</si>
  <si>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</si>
  <si>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</si>
  <si>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</si>
  <si>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</si>
  <si>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</si>
  <si>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</si>
  <si>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</si>
  <si>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</si>
  <si>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</si>
  <si>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</si>
  <si>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</si>
  <si>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</si>
  <si>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</si>
  <si>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</si>
  <si>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</si>
  <si>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</si>
  <si>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</si>
  <si>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</si>
  <si>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</si>
  <si>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</si>
  <si>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</si>
  <si>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</si>
  <si>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</si>
  <si>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</si>
  <si>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</si>
  <si>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</si>
  <si>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</si>
  <si>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</si>
  <si>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</si>
  <si>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</si>
  <si>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</si>
  <si>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</si>
  <si>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</si>
  <si>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</si>
  <si>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</si>
  <si>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</si>
  <si>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</si>
  <si>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</si>
  <si>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</si>
  <si>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</si>
  <si>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</si>
  <si>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</si>
  <si>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</si>
  <si>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</si>
  <si>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</si>
  <si>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</si>
  <si>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</si>
  <si>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</si>
  <si>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</si>
  <si>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</si>
  <si>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</si>
  <si>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</si>
  <si>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</si>
  <si>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</si>
  <si>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</si>
  <si>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</si>
  <si>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</si>
  <si>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</si>
  <si>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</si>
  <si>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</si>
  <si>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</si>
  <si>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</si>
  <si>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</si>
  <si>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</si>
  <si>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</si>
  <si>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</si>
  <si>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</si>
  <si>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</si>
  <si>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</si>
  <si>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</si>
  <si>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</si>
  <si>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</si>
  <si>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</si>
  <si>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</si>
  <si>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</si>
  <si>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</si>
  <si>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</si>
  <si>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</si>
  <si>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</si>
  <si>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</si>
  <si>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</si>
  <si>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</si>
  <si>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</si>
  <si>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</si>
  <si>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</si>
  <si>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</si>
  <si>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</si>
  <si>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</si>
  <si>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</si>
  <si>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</si>
  <si>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</si>
  <si>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</si>
  <si>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</si>
  <si>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</si>
  <si>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</si>
  <si>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</si>
  <si>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</si>
  <si>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</si>
  <si>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</si>
  <si>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</si>
  <si>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</si>
  <si>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</si>
  <si>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</si>
  <si>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</si>
  <si>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</si>
  <si>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</si>
  <si>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</si>
  <si>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</si>
  <si>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</si>
  <si>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</si>
  <si>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</si>
  <si>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</si>
  <si>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</si>
  <si>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</si>
  <si>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</si>
  <si>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</si>
  <si>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</si>
  <si>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</si>
  <si>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</si>
  <si>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</si>
  <si>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</si>
  <si>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</si>
  <si>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</si>
  <si>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</si>
  <si>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</si>
  <si>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</si>
  <si>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</si>
  <si>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</si>
  <si>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</si>
  <si>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</si>
  <si>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</si>
  <si>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</si>
  <si>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</si>
  <si>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</si>
  <si>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</si>
  <si>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</si>
  <si>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</si>
  <si>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</si>
  <si>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</si>
  <si>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</si>
  <si>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</si>
  <si>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</si>
  <si>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</si>
  <si>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</si>
  <si>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</si>
  <si>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</si>
  <si>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</si>
  <si>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</si>
  <si>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</si>
  <si>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</si>
  <si>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</si>
  <si>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</si>
  <si>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</si>
  <si>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</si>
  <si>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</si>
  <si>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</si>
  <si>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</si>
  <si>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</si>
  <si>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</si>
  <si>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</si>
  <si>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</si>
  <si>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</si>
  <si>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</si>
  <si>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</si>
  <si>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</si>
  <si>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</si>
  <si>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</si>
  <si>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</si>
  <si>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</si>
  <si>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</si>
  <si>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</si>
  <si>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</si>
  <si>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</si>
  <si>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</si>
  <si>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</si>
  <si>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</si>
  <si>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</si>
  <si>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</si>
  <si>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</si>
  <si>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</si>
  <si>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</si>
  <si>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</si>
  <si>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</si>
  <si>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</si>
  <si>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</si>
  <si>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</si>
  <si>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</si>
  <si>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</si>
  <si>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</si>
  <si>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</si>
  <si>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</si>
  <si>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</si>
  <si>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</si>
  <si>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</si>
  <si>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</si>
  <si>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</si>
  <si>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</si>
  <si>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</si>
  <si>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</si>
  <si>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</si>
  <si>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</si>
  <si>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</si>
  <si>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</si>
  <si>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</si>
  <si>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</si>
  <si>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</si>
  <si>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</si>
  <si>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</si>
  <si>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</si>
  <si>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</si>
  <si>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</si>
  <si>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</si>
  <si>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</si>
  <si>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</si>
  <si>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</si>
  <si>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</si>
  <si>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</si>
  <si>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</si>
  <si>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</si>
  <si>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</si>
  <si>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</si>
  <si>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</si>
  <si>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</si>
  <si>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</si>
  <si>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</si>
  <si>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</si>
  <si>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</si>
  <si>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</si>
  <si>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</si>
  <si>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</si>
  <si>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</si>
  <si>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</si>
  <si>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</si>
  <si>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</si>
  <si>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</si>
  <si>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</si>
  <si>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</si>
  <si>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</si>
  <si>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</si>
  <si>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</si>
  <si>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</si>
  <si>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</si>
  <si>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</si>
  <si>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</si>
  <si>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</si>
  <si>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</si>
  <si>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</si>
  <si>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</si>
  <si>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</si>
  <si>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</si>
  <si>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</si>
  <si>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</si>
  <si>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</si>
  <si>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</si>
  <si>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</si>
  <si>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</si>
  <si>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</si>
  <si>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</si>
  <si>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</si>
  <si>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</si>
  <si>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</si>
  <si>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</si>
  <si>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</si>
  <si>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</si>
  <si>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</si>
  <si>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</si>
  <si>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</si>
  <si>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</si>
  <si>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</si>
  <si>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</si>
  <si>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</si>
  <si>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</si>
  <si>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</si>
  <si>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</si>
  <si>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</si>
  <si>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</si>
  <si>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</si>
  <si>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</si>
  <si>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</si>
  <si>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</si>
  <si>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</si>
  <si>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</si>
  <si>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</si>
  <si>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</si>
  <si>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</si>
  <si>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</si>
  <si>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</si>
  <si>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</si>
  <si>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</si>
  <si>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</si>
  <si>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</si>
  <si>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</si>
  <si>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</si>
  <si>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</si>
  <si>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</si>
  <si>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</si>
  <si>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</si>
  <si>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</si>
  <si>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</si>
  <si>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</si>
  <si>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</si>
  <si>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</si>
  <si>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</si>
  <si>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</si>
  <si>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</si>
  <si>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</si>
  <si>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</si>
  <si>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</si>
  <si>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</si>
  <si>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</si>
  <si>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</si>
  <si>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</si>
  <si>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</si>
  <si>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</si>
  <si>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</si>
  <si>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</si>
  <si>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</si>
  <si>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</si>
  <si>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</si>
  <si>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</si>
  <si>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</si>
  <si>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</si>
  <si>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</si>
  <si>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</si>
  <si>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</si>
  <si>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</si>
  <si>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</si>
  <si>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</si>
  <si>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</si>
  <si>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</si>
  <si>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</si>
  <si>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</si>
  <si>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</si>
  <si>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</si>
  <si>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</si>
  <si>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</si>
  <si>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</si>
  <si>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</si>
  <si>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</si>
  <si>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</si>
  <si>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</si>
  <si>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</si>
  <si>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</si>
  <si>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</si>
  <si>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</si>
  <si>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</si>
  <si>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</si>
  <si>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</si>
  <si>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</si>
  <si>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</si>
  <si>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</si>
  <si>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</si>
  <si>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</si>
  <si>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</si>
  <si>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</si>
  <si>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</si>
  <si>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</si>
  <si>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</si>
  <si>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</si>
  <si>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</si>
  <si>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</si>
  <si>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</si>
  <si>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</si>
  <si>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</si>
  <si>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</si>
  <si>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</si>
  <si>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</si>
  <si>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</si>
  <si>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</si>
  <si>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</si>
  <si>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</si>
  <si>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</si>
  <si>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</si>
  <si>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</si>
  <si>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</si>
  <si>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</si>
  <si>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</si>
  <si>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</si>
  <si>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</si>
  <si>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</si>
  <si>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</si>
  <si>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</si>
  <si>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</si>
  <si>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</si>
  <si>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</si>
  <si>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</si>
  <si>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</si>
  <si>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</si>
  <si>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</si>
  <si>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</si>
  <si>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</si>
  <si>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</si>
  <si>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</si>
  <si>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</si>
  <si>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</si>
  <si>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</si>
  <si>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</si>
  <si>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</si>
  <si>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</si>
  <si>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</si>
  <si>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</si>
  <si>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</si>
  <si>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</si>
  <si>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</si>
  <si>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</si>
  <si>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</si>
  <si>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</si>
  <si>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</si>
  <si>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</si>
  <si>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</si>
  <si>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</si>
  <si>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</si>
  <si>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</si>
  <si>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</si>
  <si>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</si>
  <si>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</si>
  <si>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</si>
  <si>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</si>
  <si>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</si>
  <si>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</si>
  <si>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</si>
  <si>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</si>
  <si>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</si>
  <si>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</si>
  <si>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</si>
  <si>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</si>
  <si>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</si>
  <si>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</si>
  <si>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</si>
  <si>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</si>
  <si>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</si>
  <si>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</si>
  <si>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</si>
  <si>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</si>
  <si>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</si>
  <si>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</si>
  <si>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</si>
  <si>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</si>
  <si>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</si>
  <si>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</si>
  <si>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</si>
  <si>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</si>
  <si>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</si>
  <si>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</si>
  <si>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</si>
  <si>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</si>
  <si>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</si>
  <si>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</si>
  <si>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</si>
  <si>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</si>
  <si>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</si>
  <si>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</si>
  <si>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</si>
  <si>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</si>
  <si>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</si>
  <si>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</si>
  <si>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</si>
  <si>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</si>
  <si>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</si>
  <si>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</si>
  <si>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</si>
  <si>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</si>
  <si>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</si>
  <si>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</si>
  <si>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</si>
  <si>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</si>
  <si>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</si>
  <si>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</si>
  <si>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</si>
  <si>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</si>
  <si>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</si>
  <si>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</si>
  <si>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</si>
  <si>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</si>
  <si>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</si>
  <si>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</si>
  <si>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</si>
  <si>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</si>
  <si>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</si>
  <si>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</si>
  <si>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</si>
  <si>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</si>
  <si>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</si>
  <si>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</si>
  <si>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</si>
  <si>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</si>
  <si>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</si>
  <si>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</si>
  <si>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</si>
  <si>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</si>
  <si>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</si>
  <si>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</si>
  <si>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</si>
  <si>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</si>
  <si>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</si>
  <si>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</si>
  <si>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</si>
  <si>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</si>
  <si>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</si>
  <si>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</si>
  <si>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</si>
  <si>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</si>
  <si>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</si>
  <si>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</si>
  <si>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</si>
  <si>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</si>
  <si>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</si>
  <si>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</si>
  <si>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</si>
  <si>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</si>
  <si>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</si>
  <si>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</si>
  <si>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</si>
  <si>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</si>
  <si>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</si>
  <si>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</si>
  <si>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</si>
  <si>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</si>
  <si>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</si>
  <si>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</si>
  <si>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</si>
  <si>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</si>
  <si>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</si>
  <si>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</si>
  <si>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</si>
  <si>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</si>
  <si>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</si>
  <si>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</si>
  <si>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</si>
  <si>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</si>
  <si>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</si>
  <si>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</si>
  <si>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</si>
  <si>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</si>
  <si>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</si>
  <si>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</si>
  <si>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</si>
  <si>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</si>
  <si>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</si>
  <si>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</si>
  <si>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</si>
  <si>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</si>
  <si>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</si>
  <si>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</si>
  <si>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</si>
  <si>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</si>
  <si>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</si>
  <si>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</si>
  <si>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</si>
  <si>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</si>
  <si>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</si>
  <si>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</si>
  <si>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</si>
  <si>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</si>
  <si>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</si>
  <si>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</si>
  <si>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</si>
  <si>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</si>
  <si>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</si>
  <si>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</si>
  <si>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</si>
  <si>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</si>
  <si>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</si>
  <si>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</si>
  <si>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</si>
  <si>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</si>
  <si>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</si>
  <si>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</si>
  <si>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</si>
  <si>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</si>
  <si>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</si>
  <si>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</si>
  <si>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</si>
  <si>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</si>
  <si>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</si>
  <si>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</si>
  <si>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</si>
  <si>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</si>
  <si>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</si>
  <si>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</si>
  <si>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</si>
  <si>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</si>
  <si>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</si>
  <si>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</si>
  <si>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</si>
  <si>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</si>
  <si>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</si>
  <si>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</si>
  <si>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</si>
  <si>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</si>
  <si>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</si>
  <si>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</si>
  <si>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</si>
  <si>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</si>
  <si>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</si>
  <si>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</si>
  <si>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</si>
  <si>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</si>
  <si>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</si>
  <si>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</si>
  <si>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</si>
  <si>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</si>
  <si>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</si>
  <si>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</si>
  <si>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</si>
  <si>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</si>
  <si>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</si>
  <si>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</si>
  <si>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</si>
  <si>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</si>
  <si>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</si>
  <si>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</si>
  <si>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</si>
  <si>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</si>
  <si>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</si>
  <si>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</si>
  <si>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</si>
  <si>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</si>
  <si>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</si>
  <si>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</si>
  <si>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</si>
  <si>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</si>
  <si>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</si>
  <si>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</si>
  <si>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</si>
  <si>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</si>
  <si>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</si>
  <si>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</si>
  <si>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</si>
  <si>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</si>
  <si>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</si>
  <si>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</si>
  <si>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</si>
  <si>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</si>
  <si>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</si>
  <si>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</si>
  <si>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</si>
  <si>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</si>
  <si>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</si>
  <si>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</si>
  <si>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</si>
  <si>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</si>
  <si>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</si>
  <si>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</si>
  <si>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</si>
  <si>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</si>
  <si>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</si>
  <si>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</si>
  <si>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</si>
  <si>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</si>
  <si>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</si>
  <si>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</si>
  <si>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</si>
  <si>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</si>
  <si>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</si>
  <si>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</si>
  <si>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</si>
  <si>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</si>
  <si>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</si>
  <si>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</si>
  <si>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</si>
  <si>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</si>
  <si>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</si>
  <si>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</si>
  <si>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</si>
  <si>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</si>
  <si>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</si>
  <si>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</si>
  <si>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</si>
  <si>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</si>
  <si>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</si>
  <si>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</si>
  <si>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</si>
  <si>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</si>
  <si>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</si>
  <si>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</si>
  <si>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</si>
  <si>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</si>
  <si>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</si>
  <si>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</si>
  <si>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</si>
  <si>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</si>
  <si>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</si>
  <si>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</si>
  <si>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</si>
  <si>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</si>
  <si>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</si>
  <si>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</si>
  <si>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</si>
  <si>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</si>
  <si>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</si>
  <si>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</si>
  <si>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</si>
  <si>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</si>
  <si>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</si>
  <si>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</si>
  <si>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</si>
  <si>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</si>
  <si>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</si>
  <si>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</si>
  <si>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</si>
  <si>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</si>
  <si>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</si>
  <si>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</si>
  <si>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</si>
  <si>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</si>
  <si>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</si>
  <si>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</si>
  <si>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</si>
  <si>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</si>
  <si>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</si>
  <si>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</si>
  <si>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</si>
  <si>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</si>
  <si>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</si>
  <si>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</si>
  <si>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</si>
  <si>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</si>
  <si>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</si>
  <si>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</si>
  <si>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</si>
  <si>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</si>
  <si>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</si>
  <si>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</si>
  <si>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</si>
  <si>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</si>
  <si>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</si>
  <si>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</si>
  <si>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</si>
  <si>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</si>
  <si>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</si>
  <si>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</si>
  <si>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</si>
  <si>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</si>
  <si>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</si>
  <si>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</si>
  <si>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</si>
  <si>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</si>
  <si>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</si>
  <si>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</si>
  <si>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</si>
  <si>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</si>
  <si>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</si>
  <si>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</si>
  <si>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</si>
  <si>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</si>
  <si>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</si>
  <si>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</si>
  <si>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</si>
  <si>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</si>
  <si>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</si>
  <si>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</si>
  <si>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</si>
  <si>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</si>
  <si>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</si>
  <si>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</si>
  <si>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</si>
  <si>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</si>
  <si>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</si>
  <si>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</si>
  <si>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</si>
  <si>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</si>
  <si>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</si>
  <si>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</si>
  <si>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</si>
  <si>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</si>
  <si>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</si>
  <si>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</si>
  <si>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</si>
  <si>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</si>
  <si>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</si>
  <si>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</si>
  <si>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</si>
  <si>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</si>
  <si>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</si>
  <si>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</si>
  <si>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</si>
  <si>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</si>
  <si>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</si>
  <si>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</si>
  <si>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</si>
  <si>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</si>
  <si>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</si>
  <si>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</si>
  <si>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</si>
  <si>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</si>
  <si>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</si>
  <si>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</si>
  <si>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</si>
  <si>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</si>
  <si>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</si>
  <si>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</si>
  <si>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</si>
  <si>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</si>
  <si>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</si>
  <si>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</si>
  <si>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</si>
  <si>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</si>
  <si>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</si>
  <si>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</si>
  <si>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</si>
  <si>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</si>
  <si>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</si>
  <si>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</si>
  <si>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</si>
  <si>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</si>
  <si>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</si>
  <si>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</si>
  <si>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</si>
  <si>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</si>
  <si>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</si>
  <si>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</si>
  <si>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</si>
  <si>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</si>
  <si>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</si>
  <si>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</si>
  <si>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</si>
  <si>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</si>
  <si>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</si>
  <si>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</si>
  <si>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</si>
  <si>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</si>
  <si>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</si>
  <si>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</si>
  <si>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</si>
  <si>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</si>
  <si>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</si>
  <si>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</si>
  <si>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</si>
  <si>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</si>
  <si>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</si>
  <si>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</si>
  <si>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</si>
  <si>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</si>
  <si>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</si>
  <si>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</si>
  <si>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</si>
  <si>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</si>
  <si>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</si>
  <si>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</si>
  <si>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</si>
  <si>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</si>
  <si>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</si>
  <si>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</si>
  <si>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</si>
  <si>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</si>
  <si>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</si>
  <si>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</si>
  <si>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</si>
  <si>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</si>
  <si>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</si>
  <si>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</si>
  <si>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</si>
  <si>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</si>
  <si>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</si>
  <si>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</si>
  <si>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</si>
  <si>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</si>
  <si>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</si>
  <si>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</si>
  <si>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</si>
  <si>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</si>
  <si>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</si>
  <si>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</si>
  <si>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</si>
  <si>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</si>
  <si>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</si>
  <si>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</si>
  <si>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</si>
  <si>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</si>
  <si>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</si>
  <si>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</si>
  <si>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</si>
  <si>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</si>
  <si>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</si>
  <si>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</si>
  <si>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</si>
  <si>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</si>
  <si>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</si>
  <si>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</si>
  <si>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</si>
  <si>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</si>
  <si>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</si>
  <si>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</si>
  <si>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</si>
  <si>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</si>
  <si>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</si>
  <si>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</si>
  <si>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</si>
  <si>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</si>
  <si>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</si>
  <si>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</si>
  <si>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</si>
  <si>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</si>
  <si>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</si>
  <si>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</si>
  <si>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</si>
  <si>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</si>
  <si>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</si>
  <si>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</si>
  <si>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</si>
  <si>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</si>
  <si>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</si>
  <si>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</si>
  <si>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</si>
  <si>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</si>
  <si>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</si>
  <si>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</si>
  <si>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</si>
  <si>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</si>
  <si>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</si>
  <si>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</si>
  <si>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</si>
  <si>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</si>
  <si>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</si>
  <si>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</si>
  <si>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</si>
  <si>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</si>
  <si>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</si>
  <si>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</si>
  <si>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</si>
  <si>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</si>
  <si>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</si>
  <si>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</si>
  <si>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</si>
  <si>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</si>
  <si>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</si>
  <si>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</si>
  <si>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</si>
  <si>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</si>
  <si>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</si>
  <si>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</si>
  <si>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</si>
  <si>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</si>
  <si>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</si>
  <si>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</si>
  <si>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</si>
  <si>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</si>
  <si>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</si>
  <si>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</si>
  <si>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</si>
  <si>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</si>
  <si>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</si>
  <si>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</si>
  <si>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</si>
  <si>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</si>
  <si>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</si>
  <si>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</si>
  <si>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</si>
  <si>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</si>
  <si>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</si>
  <si>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</si>
  <si>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</si>
  <si>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</si>
  <si>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</si>
  <si>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</si>
  <si>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</si>
  <si>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</si>
  <si>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</si>
  <si>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</si>
  <si>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</si>
  <si>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</si>
  <si>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</si>
  <si>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</si>
  <si>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</si>
  <si>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</si>
  <si>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</si>
  <si>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</si>
  <si>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</si>
  <si>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</si>
  <si>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</si>
  <si>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</si>
  <si>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</si>
  <si>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</si>
  <si>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</si>
  <si>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</si>
  <si>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</si>
  <si>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</si>
  <si>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</si>
  <si>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</si>
  <si>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</si>
  <si>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</si>
  <si>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</si>
  <si>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</si>
  <si>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</si>
  <si>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</si>
  <si>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</si>
  <si>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</si>
  <si>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</si>
  <si>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</si>
  <si>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</si>
  <si>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</si>
  <si>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</si>
  <si>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</si>
  <si>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</si>
  <si>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</si>
  <si>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</si>
  <si>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</si>
  <si>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</si>
  <si>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</si>
  <si>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</si>
  <si>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</si>
  <si>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</si>
  <si>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</si>
  <si>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</si>
  <si>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</si>
  <si>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</si>
  <si>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</si>
  <si>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</si>
  <si>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</si>
  <si>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</si>
  <si>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</si>
  <si>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</si>
  <si>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</si>
  <si>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</si>
  <si>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</si>
  <si>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</si>
  <si>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</si>
  <si>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</si>
  <si>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</si>
  <si>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</si>
  <si>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</si>
  <si>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</si>
  <si>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</si>
  <si>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</si>
  <si>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</si>
  <si>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</si>
  <si>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</si>
  <si>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</si>
  <si>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</si>
  <si>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</si>
  <si>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</si>
  <si>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</si>
  <si>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</si>
  <si>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</si>
  <si>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</si>
  <si>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</si>
  <si>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</si>
  <si>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</si>
  <si>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</si>
  <si>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</si>
  <si>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</si>
  <si>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</si>
  <si>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</si>
  <si>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</si>
  <si>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</si>
  <si>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</si>
  <si>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</si>
  <si>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</si>
  <si>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</si>
  <si>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</si>
  <si>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</si>
  <si>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</si>
  <si>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</si>
  <si>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</si>
  <si>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</si>
  <si>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</si>
  <si>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</si>
  <si>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</si>
  <si>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</si>
  <si>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</si>
  <si>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</si>
  <si>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</si>
  <si>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</si>
  <si>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</si>
  <si>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</si>
  <si>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</si>
  <si>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</si>
  <si>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</si>
  <si>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</si>
  <si>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</si>
  <si>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</si>
  <si>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</si>
  <si>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</si>
  <si>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</si>
  <si>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</si>
  <si>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</si>
  <si>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</si>
  <si>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</si>
  <si>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</si>
  <si>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</si>
  <si>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</si>
  <si>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</si>
  <si>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</si>
  <si>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</si>
  <si>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</si>
  <si>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</si>
  <si>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</si>
  <si>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</si>
  <si>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</si>
  <si>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</si>
  <si>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</si>
  <si>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</si>
  <si>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</si>
  <si>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</si>
  <si>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</si>
  <si>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</si>
  <si>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</si>
  <si>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</si>
  <si>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</si>
  <si>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</si>
  <si>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</si>
  <si>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</si>
  <si>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</si>
  <si>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</si>
  <si>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</si>
  <si>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</si>
  <si>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</si>
  <si>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</si>
  <si>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</si>
  <si>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</si>
  <si>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</si>
  <si>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</si>
  <si>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</si>
  <si>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</si>
  <si>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</si>
  <si>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</si>
  <si>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</si>
  <si>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</si>
  <si>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</si>
  <si>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</si>
  <si>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</si>
  <si>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</si>
  <si>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</si>
  <si>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</si>
  <si>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</si>
  <si>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</si>
  <si>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</si>
  <si>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</si>
  <si>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</si>
  <si>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</si>
  <si>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</si>
  <si>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</si>
  <si>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</si>
  <si>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</si>
  <si>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</si>
  <si>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</si>
  <si>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</si>
  <si>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</si>
  <si>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</si>
  <si>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</si>
  <si>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</si>
  <si>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</si>
  <si>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</si>
  <si>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</si>
  <si>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</si>
  <si>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</si>
  <si>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</si>
  <si>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</si>
  <si>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</si>
  <si>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</si>
  <si>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</si>
  <si>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</si>
  <si>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</si>
  <si>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</si>
  <si>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</si>
  <si>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</si>
  <si>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</si>
  <si>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</si>
  <si>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</si>
  <si>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</si>
  <si>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</si>
  <si>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</si>
  <si>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</si>
  <si>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</si>
  <si>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</si>
  <si>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</si>
  <si>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</si>
  <si>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</si>
  <si>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</si>
  <si>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</si>
  <si>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</si>
  <si>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</si>
  <si>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</si>
  <si>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</si>
  <si>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</si>
  <si>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</si>
  <si>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</si>
  <si>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</si>
  <si>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</si>
  <si>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</si>
  <si>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</si>
  <si>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</si>
  <si>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</si>
  <si>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</si>
  <si>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</si>
  <si>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</si>
  <si>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</si>
  <si>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</si>
  <si>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</si>
  <si>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</si>
  <si>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</si>
  <si>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</si>
  <si>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</si>
  <si>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</si>
  <si>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</si>
  <si>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</si>
  <si>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</si>
  <si>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</si>
  <si>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</si>
  <si>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</si>
  <si>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</si>
  <si>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</si>
  <si>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</si>
  <si>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</si>
  <si>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</si>
  <si>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</si>
  <si>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</si>
  <si>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</si>
  <si>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</si>
  <si>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</si>
  <si>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</si>
  <si>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</si>
  <si>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</si>
  <si>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</si>
  <si>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</si>
  <si>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</si>
  <si>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</si>
  <si>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</si>
  <si>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</si>
  <si>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</si>
  <si>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</si>
  <si>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</si>
  <si>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</si>
  <si>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</si>
  <si>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</si>
  <si>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</si>
  <si>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</si>
  <si>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</si>
  <si>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</si>
  <si>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</si>
  <si>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</si>
  <si>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</si>
  <si>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</si>
  <si>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</si>
  <si>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</si>
  <si>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</si>
  <si>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</si>
  <si>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</si>
  <si>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</si>
  <si>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</si>
  <si>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</si>
  <si>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</si>
  <si>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</si>
  <si>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</si>
  <si>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</si>
  <si>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</si>
  <si>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</si>
  <si>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</si>
  <si>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</si>
  <si>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</si>
  <si>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</si>
  <si>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</si>
  <si>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</si>
  <si>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</si>
  <si>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</si>
  <si>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</si>
  <si>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</si>
  <si>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</si>
  <si>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</si>
  <si>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</si>
  <si>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</si>
  <si>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</si>
  <si>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</si>
  <si>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</si>
  <si>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</si>
  <si>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</si>
  <si>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</si>
  <si>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</si>
  <si>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</si>
  <si>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</si>
  <si>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</si>
  <si>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</si>
  <si>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</si>
  <si>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</si>
  <si>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</si>
  <si>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</si>
  <si>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</si>
  <si>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</si>
  <si>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</si>
  <si>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</si>
  <si>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</si>
  <si>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</si>
  <si>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</si>
  <si>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</si>
  <si>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</si>
  <si>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</si>
  <si>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</si>
  <si>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</si>
  <si>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</si>
  <si>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</si>
  <si>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</si>
  <si>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</si>
  <si>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</si>
  <si>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</si>
  <si>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</si>
  <si>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</si>
  <si>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</si>
  <si>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</si>
  <si>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</si>
  <si>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</si>
  <si>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</si>
  <si>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</si>
  <si>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</si>
  <si>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</si>
  <si>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</si>
  <si>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</si>
  <si>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</si>
  <si>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</si>
  <si>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</si>
  <si>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</si>
  <si>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</si>
  <si>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</si>
  <si>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</si>
  <si>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</si>
  <si>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</si>
  <si>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</si>
  <si>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</si>
  <si>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</si>
  <si>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</si>
  <si>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</si>
  <si>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</si>
  <si>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</si>
  <si>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</si>
  <si>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</si>
  <si>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</si>
  <si>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</si>
  <si>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</si>
  <si>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</si>
  <si>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</si>
  <si>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</si>
  <si>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</si>
  <si>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</si>
  <si>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</si>
  <si>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</si>
  <si>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</si>
  <si>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</si>
  <si>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</si>
  <si>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</si>
  <si>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</si>
  <si>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</si>
  <si>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</si>
  <si>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</si>
  <si>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</si>
  <si>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</si>
  <si>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</si>
  <si>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</si>
  <si>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</si>
  <si>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</si>
  <si>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</si>
  <si>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</si>
  <si>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</si>
  <si>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</si>
  <si>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</si>
  <si>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</si>
  <si>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</si>
  <si>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</si>
  <si>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</si>
  <si>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</si>
  <si>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</si>
  <si>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</si>
  <si>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</si>
  <si>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</si>
  <si>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</si>
  <si>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</si>
  <si>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</si>
  <si>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</si>
  <si>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</si>
  <si>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</si>
  <si>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</si>
  <si>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</si>
  <si>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</si>
  <si>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</si>
  <si>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</si>
  <si>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</si>
  <si>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</si>
  <si>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</si>
  <si>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</si>
  <si>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</si>
  <si>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</si>
  <si>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</si>
  <si>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</si>
  <si>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</si>
  <si>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</si>
  <si>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</si>
  <si>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</si>
  <si>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</si>
  <si>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</si>
  <si>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</si>
  <si>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</si>
  <si>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</si>
  <si>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</si>
  <si>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</si>
  <si>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</si>
  <si>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</si>
  <si>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</si>
  <si>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</si>
  <si>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</si>
  <si>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</si>
  <si>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</si>
  <si>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</si>
  <si>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</si>
  <si>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</si>
  <si>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</si>
  <si>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</si>
  <si>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</si>
  <si>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</si>
  <si>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</si>
  <si>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</si>
  <si>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</si>
  <si>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</si>
  <si>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</si>
  <si>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</si>
  <si>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</si>
  <si>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</si>
  <si>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</si>
  <si>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</si>
  <si>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</si>
  <si>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</si>
  <si>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</si>
  <si>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</si>
  <si>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</si>
  <si>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</si>
  <si>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</si>
  <si>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</si>
  <si>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</si>
  <si>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</si>
  <si>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</si>
  <si>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</si>
  <si>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</si>
  <si>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</si>
  <si>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</si>
  <si>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</si>
  <si>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</si>
  <si>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</si>
  <si>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</si>
  <si>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</si>
  <si>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</si>
  <si>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</si>
  <si>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</si>
  <si>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</si>
  <si>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</si>
  <si>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</si>
  <si>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</si>
  <si>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</si>
  <si>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</si>
  <si>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</si>
  <si>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</si>
  <si>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</si>
  <si>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</si>
  <si>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</si>
  <si>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</si>
  <si>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</si>
  <si>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</si>
  <si>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</si>
  <si>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</si>
  <si>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</si>
  <si>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</si>
  <si>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</si>
  <si>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</si>
  <si>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</si>
  <si>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</si>
  <si>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</si>
  <si>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</si>
  <si>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</si>
  <si>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</si>
  <si>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</si>
  <si>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</si>
  <si>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</si>
  <si>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</si>
  <si>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</si>
  <si>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</si>
  <si>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</si>
  <si>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</si>
  <si>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</si>
  <si>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</si>
  <si>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</si>
  <si>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</si>
  <si>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</si>
  <si>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</si>
  <si>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</si>
  <si>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</si>
  <si>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</si>
  <si>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</si>
  <si>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</si>
  <si>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</si>
  <si>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</si>
  <si>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</si>
  <si>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</si>
  <si>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</si>
  <si>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</si>
  <si>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</si>
  <si>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</si>
  <si>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</si>
  <si>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</si>
  <si>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</si>
  <si>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</si>
  <si>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</si>
  <si>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</si>
  <si>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</si>
  <si>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</si>
  <si>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</si>
  <si>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</si>
  <si>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</si>
  <si>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</si>
  <si>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</si>
  <si>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</si>
  <si>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</si>
  <si>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</si>
  <si>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</si>
  <si>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</si>
  <si>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</si>
  <si>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</si>
  <si>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</si>
  <si>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</si>
  <si>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</si>
  <si>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</si>
  <si>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</si>
  <si>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</si>
  <si>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</si>
  <si>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</si>
  <si>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</si>
  <si>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</si>
  <si>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</si>
  <si>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</si>
  <si>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</si>
  <si>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</si>
  <si>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</si>
  <si>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</si>
  <si>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</si>
  <si>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</si>
  <si>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</si>
  <si>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</si>
  <si>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</si>
  <si>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</si>
  <si>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</si>
  <si>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</si>
  <si>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</si>
  <si>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</si>
  <si>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</si>
  <si>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</si>
  <si>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</si>
  <si>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</si>
  <si>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</si>
  <si>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</si>
  <si>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</si>
  <si>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</si>
  <si>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</si>
  <si>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</si>
  <si>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</si>
  <si>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</si>
  <si>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</si>
  <si>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</si>
  <si>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</si>
  <si>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</si>
  <si>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</si>
  <si>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</si>
  <si>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</si>
  <si>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</si>
  <si>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</si>
  <si>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</si>
  <si>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</si>
  <si>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</si>
  <si>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</si>
  <si>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</si>
  <si>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</si>
  <si>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</si>
  <si>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</si>
  <si>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</si>
  <si>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</si>
  <si>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</si>
  <si>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</si>
  <si>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</si>
  <si>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</si>
  <si>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</si>
  <si>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</si>
  <si>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</si>
  <si>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</si>
  <si>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</si>
  <si>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</si>
  <si>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</si>
  <si>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</si>
  <si>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</si>
  <si>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</si>
  <si>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</si>
  <si>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</si>
  <si>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</si>
  <si>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</si>
  <si>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</si>
  <si>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</si>
  <si>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</si>
  <si>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</si>
  <si>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</si>
  <si>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</si>
  <si>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</si>
  <si>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</si>
  <si>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</si>
  <si>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</si>
  <si>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</si>
  <si>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</si>
  <si>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</si>
  <si>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</si>
  <si>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</si>
  <si>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</si>
  <si>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</si>
  <si>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</si>
  <si>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</si>
  <si>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</si>
  <si>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</si>
  <si>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</si>
  <si>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</si>
  <si>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</si>
  <si>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</si>
  <si>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</si>
  <si>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</si>
  <si>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</si>
  <si>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</si>
  <si>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</si>
  <si>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</si>
  <si>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</si>
  <si>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</si>
  <si>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</si>
  <si>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</si>
  <si>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</si>
  <si>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</si>
  <si>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</si>
  <si>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</si>
  <si>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</si>
  <si>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</si>
  <si>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</si>
  <si>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</si>
  <si>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</si>
  <si>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</si>
  <si>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</si>
  <si>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</si>
  <si>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</si>
  <si>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</si>
  <si>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</si>
  <si>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</si>
  <si>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</si>
  <si>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</si>
  <si>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</si>
  <si>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</si>
  <si>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</si>
  <si>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</si>
  <si>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</si>
  <si>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</si>
  <si>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</si>
  <si>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</si>
  <si>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</si>
  <si>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</si>
  <si>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</si>
  <si>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</si>
  <si>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</si>
  <si>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</si>
  <si>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</si>
  <si>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</si>
  <si>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</si>
  <si>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</si>
  <si>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</si>
  <si>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</si>
  <si>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</si>
  <si>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</si>
  <si>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</si>
  <si>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</si>
  <si>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</si>
  <si>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</si>
  <si>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</si>
  <si>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</si>
  <si>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</si>
  <si>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</si>
  <si>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</si>
  <si>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</si>
  <si>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</si>
  <si>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</si>
  <si>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</si>
  <si>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</si>
  <si>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</si>
  <si>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</si>
  <si>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</si>
  <si>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</si>
  <si>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</si>
  <si>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</si>
  <si>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</si>
  <si>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</si>
  <si>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</si>
  <si>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</si>
  <si>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</si>
  <si>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</si>
  <si>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</si>
  <si>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</si>
  <si>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</si>
  <si>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</si>
  <si>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</si>
  <si>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</si>
  <si>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</si>
  <si>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</si>
  <si>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</si>
  <si>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</si>
  <si>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</si>
  <si>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</si>
  <si>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</si>
  <si>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</si>
  <si>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</si>
  <si>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</si>
  <si>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</si>
  <si>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</si>
  <si>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</si>
  <si>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</si>
  <si>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</si>
  <si>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</si>
  <si>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</si>
  <si>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</si>
  <si>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</si>
  <si>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</si>
  <si>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</si>
  <si>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</si>
  <si>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</si>
  <si>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</si>
  <si>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</si>
  <si>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</si>
  <si>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</si>
  <si>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</si>
  <si>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</si>
  <si>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</si>
  <si>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</si>
  <si>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</si>
  <si>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</si>
  <si>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</si>
  <si>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</si>
  <si>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</si>
  <si>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</si>
  <si>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</si>
  <si>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</si>
  <si>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</si>
  <si>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</si>
  <si>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</si>
  <si>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</si>
  <si>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</si>
  <si>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</si>
  <si>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</si>
  <si>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</si>
  <si>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</si>
  <si>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</si>
  <si>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</si>
  <si>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</si>
  <si>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</si>
  <si>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</si>
  <si>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</si>
  <si>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</si>
  <si>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</si>
  <si>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</si>
  <si>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</si>
  <si>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</si>
  <si>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</si>
  <si>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</si>
  <si>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</si>
  <si>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</si>
  <si>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</si>
  <si>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</si>
  <si>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</si>
  <si>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</si>
  <si>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</si>
  <si>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</si>
  <si>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</si>
  <si>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</si>
  <si>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</si>
  <si>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</si>
  <si>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</si>
  <si>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</si>
  <si>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</si>
  <si>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</si>
  <si>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</si>
  <si>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</si>
  <si>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</si>
  <si>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</si>
  <si>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</si>
  <si>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</si>
  <si>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</si>
  <si>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</si>
  <si>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</si>
  <si>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</si>
  <si>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</si>
  <si>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</si>
  <si>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</si>
  <si>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</si>
  <si>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</si>
  <si>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</si>
  <si>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</si>
  <si>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</si>
  <si>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</si>
  <si>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</si>
  <si>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</si>
  <si>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</si>
  <si>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</si>
  <si>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</si>
  <si>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</si>
  <si>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</si>
  <si>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</si>
  <si>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</si>
  <si>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</si>
  <si>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</si>
  <si>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</si>
  <si>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</si>
  <si>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</si>
  <si>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</si>
  <si>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</si>
  <si>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</si>
  <si>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</si>
  <si>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</si>
  <si>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</si>
  <si>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</si>
  <si>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</si>
  <si>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</si>
  <si>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</si>
  <si>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</si>
  <si>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</si>
  <si>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</si>
  <si>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</si>
  <si>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</si>
  <si>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</si>
  <si>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</si>
  <si>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</si>
  <si>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</si>
  <si>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</si>
  <si>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</si>
  <si>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</si>
  <si>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</si>
  <si>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</si>
  <si>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</si>
  <si>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</si>
  <si>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</si>
  <si>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</si>
  <si>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</si>
  <si>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</si>
  <si>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</si>
  <si>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</si>
  <si>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</si>
  <si>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</si>
  <si>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</si>
  <si>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</si>
  <si>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</si>
  <si>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</si>
  <si>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</si>
  <si>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</si>
  <si>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</si>
  <si>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</si>
  <si>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</si>
  <si>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</si>
  <si>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</si>
  <si>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</si>
  <si>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</si>
  <si>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</si>
  <si>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</si>
  <si>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</si>
  <si>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</si>
  <si>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</si>
  <si>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</si>
  <si>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</si>
  <si>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</si>
  <si>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</si>
  <si>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</si>
  <si>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</si>
  <si>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</si>
  <si>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</si>
  <si>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</si>
  <si>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</si>
  <si>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</si>
  <si>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</si>
  <si>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</si>
  <si>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</si>
  <si>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</si>
  <si>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</si>
  <si>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</si>
  <si>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</si>
  <si>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</si>
  <si>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</si>
  <si>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</si>
  <si>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</si>
  <si>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</si>
  <si>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</si>
  <si>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</si>
  <si>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</si>
  <si>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</si>
  <si>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</si>
  <si>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</si>
  <si>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</si>
  <si>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</si>
  <si>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</si>
  <si>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</si>
  <si>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</si>
  <si>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</si>
  <si>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</si>
  <si>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</si>
  <si>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</si>
  <si>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</si>
  <si>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</si>
  <si>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</si>
  <si>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</si>
  <si>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</si>
  <si>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</si>
  <si>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</si>
  <si>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</si>
  <si>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</si>
  <si>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</si>
  <si>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</si>
  <si>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</si>
  <si>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</si>
  <si>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</si>
  <si>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</si>
  <si>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</si>
  <si>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</si>
  <si>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</si>
  <si>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</si>
  <si>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</si>
  <si>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</si>
  <si>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</si>
  <si>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</si>
  <si>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</si>
  <si>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</si>
  <si>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</si>
  <si>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</si>
  <si>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</si>
  <si>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</si>
  <si>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</si>
  <si>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</si>
  <si>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</si>
  <si>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</si>
  <si>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</si>
  <si>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</si>
  <si>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</si>
  <si>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</si>
  <si>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</si>
  <si>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</si>
  <si>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</si>
  <si>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</si>
  <si>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</si>
  <si>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</si>
  <si>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</si>
  <si>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</si>
  <si>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</si>
  <si>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</si>
  <si>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</si>
  <si>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</si>
  <si>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</si>
  <si>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</si>
  <si>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</si>
  <si>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</si>
  <si>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</si>
  <si>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</si>
  <si>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</si>
  <si>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</si>
  <si>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</si>
  <si>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</si>
  <si>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</si>
  <si>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</si>
  <si>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</si>
  <si>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</si>
  <si>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</si>
  <si>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</si>
  <si>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</si>
  <si>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</si>
  <si>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</si>
  <si>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</si>
  <si>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</si>
  <si>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</si>
  <si>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</si>
  <si>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</si>
  <si>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</si>
  <si>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</si>
  <si>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</si>
  <si>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</si>
  <si>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</si>
  <si>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</si>
  <si>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</si>
  <si>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</si>
  <si>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</si>
  <si>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</si>
  <si>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</si>
  <si>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</si>
  <si>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</si>
  <si>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</si>
  <si>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</si>
  <si>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</si>
  <si>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</si>
  <si>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</si>
  <si>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</si>
  <si>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</si>
  <si>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</si>
  <si>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</si>
  <si>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</si>
  <si>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</si>
  <si>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</si>
  <si>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</si>
  <si>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</si>
  <si>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</si>
  <si>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</si>
  <si>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</si>
  <si>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</si>
  <si>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</si>
  <si>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</si>
  <si>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</si>
  <si>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</si>
  <si>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</si>
  <si>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</si>
  <si>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</si>
  <si>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</si>
  <si>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</si>
  <si>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</si>
  <si>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</si>
  <si>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</si>
  <si>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</si>
  <si>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</si>
  <si>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</si>
  <si>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</si>
  <si>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</si>
  <si>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</si>
  <si>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</si>
  <si>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</si>
  <si>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</si>
  <si>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</si>
  <si>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</si>
  <si>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</si>
  <si>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</si>
  <si>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</si>
  <si>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</si>
  <si>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</si>
  <si>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</si>
  <si>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</si>
  <si>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</si>
  <si>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</si>
  <si>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</si>
  <si>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</si>
  <si>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</si>
  <si>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</si>
  <si>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</si>
  <si>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</si>
  <si>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</si>
  <si>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</si>
  <si>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</si>
  <si>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</si>
  <si>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</si>
  <si>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</si>
  <si>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</si>
  <si>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</si>
  <si>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</si>
  <si>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</si>
  <si>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</si>
  <si>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</si>
  <si>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</si>
  <si>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</si>
  <si>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</si>
  <si>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</si>
  <si>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</si>
  <si>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</si>
  <si>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</si>
  <si>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</si>
  <si>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</si>
  <si>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</si>
  <si>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</si>
  <si>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</si>
  <si>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</si>
  <si>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</si>
  <si>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</si>
  <si>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</si>
  <si>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</si>
  <si>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</si>
  <si>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</si>
  <si>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</si>
  <si>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</si>
  <si>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</si>
  <si>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</si>
  <si>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</si>
  <si>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</si>
  <si>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</si>
  <si>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</si>
  <si>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</si>
  <si>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</si>
  <si>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</si>
  <si>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</si>
  <si>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</si>
  <si>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</si>
  <si>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</si>
  <si>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</si>
  <si>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</si>
  <si>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</si>
  <si>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</si>
  <si>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</si>
  <si>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</si>
  <si>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</si>
  <si>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</si>
  <si>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</si>
  <si>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</si>
  <si>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</si>
  <si>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</si>
  <si>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</si>
  <si>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</si>
  <si>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</si>
  <si>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</si>
  <si>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</si>
  <si>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</si>
  <si>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</si>
  <si>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</si>
  <si>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</si>
  <si>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</si>
  <si>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</si>
  <si>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</si>
  <si>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</si>
  <si>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</si>
  <si>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</si>
  <si>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</si>
  <si>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</si>
  <si>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</si>
  <si>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</si>
  <si>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</si>
  <si>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</si>
  <si>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</si>
  <si>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</si>
  <si>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</si>
  <si>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</si>
  <si>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</si>
  <si>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</si>
  <si>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</si>
  <si>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</si>
  <si>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</si>
  <si>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</si>
  <si>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</si>
  <si>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</si>
  <si>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</si>
  <si>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</si>
  <si>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</si>
  <si>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</si>
  <si>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</si>
  <si>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</si>
  <si>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</si>
  <si>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</si>
  <si>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</si>
  <si>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</si>
  <si>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</si>
  <si>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</si>
  <si>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</si>
  <si>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</si>
  <si>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</si>
  <si>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</si>
  <si>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</si>
  <si>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</si>
  <si>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</si>
  <si>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</si>
  <si>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</si>
  <si>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</si>
  <si>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</si>
  <si>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</si>
  <si>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</si>
  <si>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</si>
  <si>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</si>
  <si>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</si>
  <si>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</si>
  <si>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</si>
  <si>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</si>
  <si>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</si>
  <si>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</si>
  <si>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</si>
  <si>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</si>
  <si>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</si>
  <si>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</si>
  <si>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</si>
  <si>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</si>
  <si>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</si>
  <si>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</si>
  <si>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</si>
  <si>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</si>
  <si>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</si>
  <si>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</si>
  <si>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</si>
  <si>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</si>
  <si>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</si>
  <si>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</si>
  <si>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</si>
  <si>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</si>
  <si>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</si>
  <si>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</si>
  <si>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</si>
  <si>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</si>
  <si>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</si>
  <si>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</si>
  <si>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</si>
  <si>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</si>
  <si>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</si>
  <si>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</si>
  <si>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</si>
  <si>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</si>
  <si>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</si>
  <si>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</si>
  <si>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</si>
  <si>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</si>
  <si>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</si>
  <si>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</si>
  <si>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</si>
  <si>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</si>
  <si>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</si>
  <si>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</si>
  <si>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</si>
  <si>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</si>
  <si>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</si>
  <si>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</si>
  <si>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</si>
  <si>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</si>
  <si>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</si>
  <si>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</si>
  <si>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</si>
  <si>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</si>
  <si>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</si>
  <si>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</si>
  <si>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</si>
  <si>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</si>
  <si>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</si>
  <si>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</si>
  <si>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</si>
  <si>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</si>
  <si>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</si>
  <si>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</si>
  <si>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</si>
  <si>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</si>
  <si>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</si>
  <si>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</si>
  <si>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</si>
  <si>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</si>
  <si>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</si>
  <si>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</si>
  <si>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</si>
  <si>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</si>
  <si>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</si>
  <si>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</si>
  <si>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</si>
  <si>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</si>
  <si>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</si>
  <si>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</si>
  <si>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</si>
  <si>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</si>
  <si>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</si>
  <si>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</si>
  <si>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</si>
  <si>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</si>
  <si>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</si>
  <si>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</si>
  <si>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</si>
  <si>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</si>
  <si>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</si>
  <si>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</si>
  <si>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</si>
  <si>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</si>
  <si>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</si>
  <si>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</si>
  <si>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</si>
  <si>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</si>
  <si>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</si>
  <si>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</si>
  <si>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</si>
  <si>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</si>
  <si>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</si>
  <si>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</si>
  <si>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</si>
  <si>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</si>
  <si>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</si>
  <si>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</si>
  <si>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</si>
  <si>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</si>
  <si>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</si>
  <si>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</si>
  <si>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</si>
  <si>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</si>
  <si>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</si>
  <si>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</si>
  <si>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</si>
  <si>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</si>
  <si>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</si>
  <si>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</si>
  <si>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</si>
  <si>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</si>
  <si>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</si>
  <si>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</si>
  <si>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</si>
  <si>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</si>
  <si>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</si>
  <si>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</si>
  <si>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</si>
  <si>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</si>
  <si>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</si>
  <si>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</si>
  <si>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</si>
  <si>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</si>
  <si>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</si>
  <si>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</si>
  <si>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</si>
  <si>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</si>
  <si>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</si>
  <si>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</si>
  <si>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</si>
  <si>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</si>
  <si>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</si>
  <si>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</si>
  <si>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</si>
  <si>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</si>
  <si>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</si>
  <si>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</si>
  <si>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</si>
  <si>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</si>
  <si>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</si>
  <si>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</si>
  <si>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</si>
  <si>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</si>
  <si>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</si>
  <si>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</si>
  <si>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</si>
  <si>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</si>
  <si>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</si>
  <si>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</si>
  <si>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</si>
  <si>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</si>
  <si>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</si>
  <si>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</si>
  <si>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</si>
  <si>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</si>
  <si>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</si>
  <si>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</si>
  <si>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</si>
  <si>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</si>
  <si>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</si>
  <si>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</si>
  <si>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</si>
  <si>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</si>
  <si>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</si>
  <si>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</si>
  <si>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</si>
  <si>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</si>
  <si>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</si>
  <si>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</si>
  <si>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</si>
  <si>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</si>
  <si>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</si>
  <si>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</si>
  <si>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</si>
  <si>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</si>
  <si>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</si>
  <si>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</si>
  <si>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</si>
  <si>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</si>
  <si>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</si>
  <si>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</si>
  <si>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</si>
  <si>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</si>
  <si>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</si>
  <si>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</si>
  <si>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</si>
  <si>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</si>
  <si>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</si>
  <si>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</si>
  <si>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</si>
  <si>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</si>
  <si>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</si>
  <si>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</si>
  <si>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</si>
  <si>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</si>
  <si>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</si>
  <si>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</si>
  <si>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</si>
  <si>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</si>
  <si>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</si>
  <si>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</si>
  <si>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</si>
  <si>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</si>
  <si>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</si>
  <si>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</si>
  <si>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</si>
  <si>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</si>
  <si>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</si>
  <si>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</si>
  <si>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</si>
  <si>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</si>
  <si>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</si>
  <si>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</si>
  <si>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</si>
  <si>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</si>
  <si>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</si>
  <si>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</si>
  <si>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</si>
  <si>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</si>
  <si>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</si>
  <si>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</si>
  <si>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</si>
  <si>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</si>
  <si>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</si>
  <si>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</si>
  <si>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</si>
  <si>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</si>
  <si>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</si>
  <si>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</si>
  <si>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</si>
  <si>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</si>
  <si>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</si>
  <si>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</si>
  <si>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</si>
  <si>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</si>
  <si>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</si>
  <si>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</si>
  <si>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</si>
  <si>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</si>
  <si>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</si>
  <si>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</si>
  <si>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</si>
  <si>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</si>
  <si>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</si>
  <si>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</si>
  <si>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</si>
  <si>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</si>
  <si>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</si>
  <si>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</si>
  <si>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</si>
  <si>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</si>
  <si>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</si>
  <si>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</si>
  <si>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</si>
  <si>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</si>
  <si>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</si>
  <si>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</si>
  <si>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</si>
  <si>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</si>
  <si>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</si>
  <si>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</si>
  <si>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</si>
  <si>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</si>
  <si>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</si>
  <si>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</si>
  <si>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</si>
  <si>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</si>
  <si>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</si>
  <si>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</si>
  <si>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</si>
  <si>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</si>
  <si>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</si>
  <si>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</si>
  <si>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</si>
  <si>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</si>
  <si>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</si>
  <si>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</si>
  <si>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</si>
  <si>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</si>
  <si>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</si>
  <si>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</si>
  <si>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</si>
  <si>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</si>
  <si>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</si>
  <si>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</si>
  <si>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</si>
  <si>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</si>
  <si>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</si>
  <si>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</si>
  <si>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</si>
  <si>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</si>
  <si>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</si>
  <si>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</si>
  <si>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</si>
  <si>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</si>
  <si>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</si>
  <si>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</si>
  <si>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</si>
  <si>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</si>
  <si>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</si>
  <si>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</si>
  <si>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</si>
  <si>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</si>
  <si>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</si>
  <si>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</si>
  <si>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</si>
  <si>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</si>
  <si>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</si>
  <si>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</si>
  <si>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</si>
  <si>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</si>
  <si>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</si>
  <si>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</si>
  <si>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</si>
  <si>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</si>
  <si>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</si>
  <si>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</si>
  <si>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</si>
  <si>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</si>
  <si>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</si>
  <si>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</si>
  <si>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</si>
  <si>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</si>
  <si>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</si>
  <si>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</si>
  <si>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</si>
  <si>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</si>
  <si>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</si>
  <si>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</si>
  <si>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</si>
  <si>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</si>
  <si>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</si>
  <si>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</si>
  <si>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</si>
  <si>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</si>
  <si>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</si>
  <si>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</si>
  <si>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</si>
  <si>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</si>
  <si>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</si>
  <si>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</si>
  <si>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</si>
  <si>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</si>
  <si>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</si>
  <si>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</si>
  <si>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</si>
  <si>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</si>
  <si>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</si>
  <si>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</si>
  <si>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</si>
  <si>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</si>
  <si>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</si>
  <si>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</si>
  <si>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</si>
  <si>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</si>
  <si>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</si>
  <si>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</si>
  <si>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</si>
  <si>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</si>
  <si>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</si>
  <si>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</si>
  <si>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</si>
  <si>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</si>
  <si>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</si>
  <si>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</si>
  <si>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</si>
  <si>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</si>
  <si>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</si>
  <si>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</si>
  <si>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</si>
  <si>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</si>
  <si>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</si>
  <si>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</si>
  <si>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</si>
  <si>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</si>
  <si>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</si>
  <si>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</si>
  <si>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</si>
  <si>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</si>
  <si>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</si>
  <si>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</si>
  <si>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</si>
  <si>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</si>
  <si>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</si>
  <si>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</si>
  <si>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</si>
  <si>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</si>
  <si>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</si>
  <si>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</si>
  <si>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</si>
  <si>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</si>
  <si>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</si>
  <si>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</si>
  <si>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</si>
  <si>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</si>
  <si>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</si>
  <si>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</si>
  <si>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</si>
  <si>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</si>
  <si>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</si>
  <si>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</si>
  <si>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</si>
  <si>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</si>
  <si>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</si>
  <si>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</si>
  <si>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</si>
  <si>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</si>
  <si>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</si>
  <si>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</si>
  <si>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</si>
  <si>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</si>
  <si>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</si>
  <si>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</si>
  <si>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</si>
  <si>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</si>
  <si>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</si>
  <si>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</si>
  <si>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</si>
  <si>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</si>
  <si>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</si>
  <si>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</si>
  <si>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</si>
  <si>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</si>
  <si>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</si>
  <si>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</si>
  <si>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</si>
  <si>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</si>
  <si>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</si>
  <si>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</si>
  <si>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</si>
  <si>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</si>
  <si>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</si>
  <si>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</si>
  <si>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</si>
  <si>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</si>
  <si>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</si>
  <si>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</si>
  <si>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</si>
  <si>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</si>
  <si>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</si>
  <si>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</si>
  <si>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</si>
  <si>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</si>
  <si>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</si>
  <si>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</si>
  <si>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</si>
  <si>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</si>
  <si>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</si>
  <si>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</si>
  <si>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</si>
  <si>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</si>
  <si>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</si>
  <si>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</si>
  <si>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</si>
  <si>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</si>
  <si>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</si>
  <si>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</si>
  <si>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</si>
  <si>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</si>
  <si>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</si>
  <si>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</si>
  <si>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</si>
  <si>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</si>
  <si>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</si>
  <si>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</si>
  <si>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</si>
  <si>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</si>
  <si>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</si>
  <si>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</si>
  <si>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</si>
  <si>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</si>
  <si>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</si>
  <si>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</si>
  <si>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</si>
  <si>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</si>
  <si>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</si>
  <si>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</si>
  <si>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</si>
  <si>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</si>
  <si>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</si>
  <si>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</si>
  <si>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</si>
  <si>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</si>
  <si>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</si>
  <si>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</si>
  <si>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</si>
  <si>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</si>
  <si>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</si>
  <si>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</si>
  <si>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</si>
  <si>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</si>
  <si>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</si>
  <si>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</si>
  <si>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</si>
  <si>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</si>
  <si>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</si>
  <si>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</si>
  <si>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</si>
  <si>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</si>
  <si>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</si>
  <si>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</si>
  <si>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</si>
  <si>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</si>
  <si>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</si>
  <si>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</si>
  <si>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</si>
  <si>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</si>
  <si>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</si>
  <si>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</si>
  <si>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</si>
  <si>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</si>
  <si>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</si>
  <si>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</si>
  <si>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</si>
  <si>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</si>
  <si>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</si>
  <si>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</si>
  <si>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</si>
  <si>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</si>
  <si>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</si>
  <si>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</si>
  <si>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</si>
  <si>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</si>
  <si>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</si>
  <si>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</si>
  <si>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</si>
  <si>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</si>
  <si>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</si>
  <si>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</si>
  <si>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</si>
  <si>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</si>
  <si>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</si>
  <si>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</si>
  <si>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</si>
  <si>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</si>
  <si>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</si>
  <si>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</si>
  <si>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</si>
  <si>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</si>
  <si>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</si>
  <si>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</si>
  <si>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</si>
  <si>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</si>
  <si>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</si>
  <si>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</si>
  <si>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</si>
  <si>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</si>
  <si>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</si>
  <si>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</si>
  <si>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</si>
  <si>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</si>
  <si>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</si>
  <si>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</si>
  <si>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</si>
  <si>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</si>
  <si>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</si>
  <si>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</si>
  <si>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</si>
  <si>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</si>
  <si>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</si>
  <si>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</si>
  <si>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</si>
  <si>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</si>
  <si>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</si>
  <si>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</si>
  <si>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</si>
  <si>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</si>
  <si>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</si>
  <si>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</si>
  <si>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</si>
  <si>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</si>
  <si>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</si>
  <si>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</si>
  <si>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</si>
  <si>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</si>
  <si>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</si>
  <si>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</si>
  <si>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</si>
  <si>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</si>
  <si>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</si>
  <si>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</si>
  <si>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</si>
  <si>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</si>
  <si>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</si>
  <si>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</si>
  <si>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</si>
  <si>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</si>
  <si>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</si>
  <si>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</si>
  <si>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</si>
  <si>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</si>
  <si>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</si>
  <si>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</si>
  <si>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</si>
  <si>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</si>
  <si>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</si>
  <si>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</si>
  <si>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</si>
  <si>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</si>
  <si>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</si>
  <si>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</si>
  <si>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</si>
  <si>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</si>
  <si>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</si>
  <si>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</si>
  <si>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</si>
  <si>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</si>
  <si>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</si>
  <si>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</si>
  <si>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</si>
  <si>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</si>
  <si>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</si>
  <si>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</si>
  <si>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</si>
  <si>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</si>
  <si>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</si>
  <si>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</si>
  <si>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</si>
  <si>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</si>
  <si>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</si>
  <si>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</si>
  <si>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</si>
  <si>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</si>
  <si>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</si>
  <si>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</si>
  <si>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</si>
  <si>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</si>
  <si>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</si>
  <si>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</si>
  <si>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</si>
  <si>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</si>
  <si>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</si>
  <si>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</si>
  <si>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</si>
  <si>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</si>
  <si>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</si>
  <si>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</si>
  <si>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</si>
  <si>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</si>
  <si>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</si>
  <si>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</si>
  <si>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</si>
  <si>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</si>
  <si>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</si>
  <si>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</si>
  <si>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</si>
  <si>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</si>
  <si>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</si>
  <si>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</si>
  <si>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</si>
  <si>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</si>
  <si>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</si>
  <si>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</si>
  <si>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</si>
  <si>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</si>
  <si>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</si>
  <si>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</si>
  <si>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</si>
  <si>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</si>
  <si>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</si>
  <si>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</si>
  <si>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</si>
  <si>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</si>
  <si>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</si>
  <si>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</si>
  <si>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</si>
  <si>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</si>
  <si>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</si>
  <si>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</si>
  <si>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</si>
  <si>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</si>
  <si>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</si>
  <si>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</si>
  <si>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</si>
  <si>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</si>
  <si>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</si>
  <si>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</si>
  <si>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</si>
  <si>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</si>
  <si>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</si>
  <si>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</si>
  <si>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</si>
  <si>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</si>
  <si>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</si>
  <si>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</si>
  <si>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</si>
  <si>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</si>
  <si>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</si>
  <si>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</si>
  <si>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</si>
  <si>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</si>
  <si>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</si>
  <si>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</si>
  <si>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</si>
  <si>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</si>
  <si>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</si>
  <si>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</si>
  <si>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</si>
  <si>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</si>
  <si>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</si>
  <si>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</si>
  <si>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</si>
  <si>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</si>
  <si>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</si>
  <si>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</si>
  <si>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</si>
  <si>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</si>
  <si>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</si>
  <si>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</si>
  <si>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</si>
  <si>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</si>
  <si>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</si>
  <si>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</si>
  <si>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</si>
  <si>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</si>
  <si>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</si>
  <si>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</si>
  <si>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</si>
  <si>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</si>
  <si>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</si>
  <si>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</si>
  <si>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</si>
  <si>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</si>
  <si>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</si>
  <si>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</si>
  <si>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</si>
  <si>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</si>
  <si>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</si>
  <si>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</si>
  <si>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</si>
  <si>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</si>
  <si>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</si>
  <si>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</si>
  <si>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</si>
  <si>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</si>
  <si>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</si>
  <si>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</si>
  <si>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</si>
  <si>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</si>
  <si>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</si>
  <si>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</si>
  <si>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</si>
  <si>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</si>
  <si>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</si>
  <si>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</si>
  <si>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</si>
  <si>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</si>
  <si>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</si>
  <si>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</si>
  <si>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</si>
  <si>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</si>
  <si>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</si>
  <si>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</si>
  <si>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</si>
  <si>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</si>
  <si>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</si>
  <si>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</si>
  <si>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</si>
  <si>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</si>
  <si>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</si>
  <si>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</si>
  <si>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</si>
  <si>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</si>
  <si>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</si>
  <si>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</si>
  <si>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</si>
  <si>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</si>
  <si>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</si>
  <si>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</si>
  <si>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</si>
  <si>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</si>
  <si>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</si>
  <si>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</si>
  <si>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</si>
  <si>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</si>
  <si>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</si>
  <si>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</si>
  <si>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</si>
  <si>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</si>
  <si>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</si>
  <si>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</si>
  <si>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</si>
  <si>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</si>
  <si>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</si>
  <si>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</si>
  <si>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</si>
  <si>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</si>
  <si>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</si>
  <si>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</si>
  <si>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</si>
  <si>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</si>
  <si>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</si>
  <si>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</si>
  <si>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</si>
  <si>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</si>
  <si>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</si>
  <si>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</si>
  <si>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</si>
  <si>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</si>
  <si>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</si>
  <si>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</si>
  <si>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</si>
  <si>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</si>
  <si>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</si>
  <si>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</si>
  <si>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</si>
  <si>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</si>
  <si>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</si>
  <si>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</si>
  <si>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</si>
  <si>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</si>
  <si>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</si>
  <si>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</si>
  <si>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</si>
  <si>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</si>
  <si>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</si>
  <si>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</si>
  <si>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</si>
  <si>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</si>
  <si>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</si>
  <si>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</si>
  <si>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</si>
  <si>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</si>
  <si>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</si>
  <si>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</si>
  <si>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</si>
  <si>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</si>
  <si>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</si>
  <si>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</si>
  <si>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</si>
  <si>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</si>
  <si>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</si>
  <si>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</si>
  <si>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</si>
  <si>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</si>
  <si>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</si>
  <si>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</si>
  <si>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</si>
  <si>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</si>
  <si>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</si>
  <si>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</si>
  <si>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</si>
  <si>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</si>
  <si>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</si>
  <si>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</si>
  <si>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</si>
  <si>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</si>
  <si>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</si>
  <si>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</si>
  <si>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</si>
  <si>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</si>
  <si>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</si>
  <si>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</si>
  <si>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</si>
  <si>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</si>
  <si>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</si>
  <si>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</si>
  <si>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</si>
  <si>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</si>
  <si>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</si>
  <si>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</si>
  <si>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</si>
  <si>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</si>
  <si>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</si>
  <si>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</si>
  <si>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</si>
  <si>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</si>
  <si>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</si>
  <si>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</si>
  <si>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</si>
  <si>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</si>
  <si>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</si>
  <si>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</si>
  <si>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</si>
  <si>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</si>
  <si>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</si>
  <si>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</si>
  <si>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</si>
  <si>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</si>
  <si>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</si>
  <si>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</si>
  <si>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</si>
  <si>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</si>
  <si>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</si>
  <si>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</si>
  <si>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</si>
  <si>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</si>
  <si>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</si>
  <si>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</si>
  <si>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</si>
  <si>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</si>
  <si>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</si>
  <si>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</si>
  <si>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</si>
  <si>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</si>
  <si>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</si>
  <si>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</si>
  <si>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</si>
  <si>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</si>
  <si>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</si>
  <si>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</si>
  <si>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</si>
  <si>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</si>
  <si>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</si>
  <si>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</si>
  <si>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</si>
  <si>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</si>
  <si>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</si>
  <si>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</si>
  <si>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</si>
  <si>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</si>
  <si>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</si>
  <si>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</si>
  <si>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</si>
  <si>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</si>
  <si>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</si>
  <si>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</si>
  <si>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</si>
  <si>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</si>
  <si>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</si>
  <si>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</si>
  <si>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</si>
  <si>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</si>
  <si>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</si>
  <si>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</si>
  <si>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</si>
  <si>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</si>
  <si>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</si>
  <si>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</si>
  <si>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</si>
  <si>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</si>
  <si>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</si>
  <si>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</si>
  <si>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</si>
  <si>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</si>
  <si>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</si>
  <si>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</si>
  <si>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</si>
  <si>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</si>
  <si>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</si>
  <si>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</si>
  <si>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</si>
  <si>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</si>
  <si>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</si>
  <si>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</si>
  <si>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</si>
  <si>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</si>
  <si>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</si>
  <si>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</si>
  <si>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</si>
  <si>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</si>
  <si>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</si>
  <si>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</si>
  <si>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</si>
  <si>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</si>
  <si>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</si>
  <si>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</si>
  <si>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</si>
  <si>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</si>
  <si>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</si>
  <si>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</si>
  <si>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</si>
  <si>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</si>
  <si>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</si>
  <si>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</si>
  <si>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</si>
  <si>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</si>
  <si>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</si>
  <si>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</si>
  <si>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</si>
  <si>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</si>
  <si>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</si>
  <si>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</si>
  <si>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</si>
  <si>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</si>
  <si>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</si>
  <si>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</si>
  <si>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</si>
  <si>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</si>
  <si>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</si>
  <si>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</si>
  <si>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</si>
  <si>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</si>
  <si>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</si>
  <si>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</si>
  <si>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</si>
  <si>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</si>
  <si>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</si>
  <si>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</si>
  <si>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</si>
  <si>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</si>
  <si>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</si>
  <si>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</si>
  <si>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</si>
  <si>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</si>
  <si>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</si>
  <si>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</si>
  <si>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</si>
  <si>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</si>
  <si>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</si>
  <si>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</si>
  <si>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</si>
  <si>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</si>
  <si>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</si>
  <si>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</si>
  <si>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</si>
  <si>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</si>
  <si>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</si>
  <si>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</si>
  <si>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</si>
  <si>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</si>
  <si>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</si>
  <si>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</si>
  <si>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</si>
  <si>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</si>
  <si>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</si>
  <si>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</si>
  <si>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</si>
  <si>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</si>
  <si>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</si>
  <si>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</si>
  <si>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</si>
  <si>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</si>
  <si>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</si>
  <si>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</si>
  <si>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</si>
  <si>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</si>
  <si>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</si>
  <si>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</si>
  <si>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</si>
  <si>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</si>
  <si>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</si>
  <si>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</si>
  <si>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</si>
  <si>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</si>
  <si>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</si>
  <si>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</si>
  <si>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</si>
  <si>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</si>
  <si>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</si>
  <si>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</si>
  <si>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</si>
  <si>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</si>
  <si>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</si>
  <si>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</si>
  <si>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</si>
  <si>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</si>
  <si>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</si>
  <si>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</si>
  <si>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</si>
  <si>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</si>
  <si>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</si>
  <si>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</si>
  <si>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</si>
  <si>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</si>
  <si>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</si>
  <si>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</si>
  <si>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</si>
  <si>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</si>
  <si>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</si>
  <si>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</si>
  <si>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</si>
  <si>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</si>
  <si>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</si>
  <si>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</si>
  <si>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</si>
  <si>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</si>
  <si>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</si>
  <si>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</si>
  <si>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</si>
  <si>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</si>
  <si>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</si>
  <si>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</si>
  <si>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</si>
  <si>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</si>
  <si>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</si>
  <si>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</si>
  <si>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</si>
  <si>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</si>
  <si>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</si>
  <si>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</si>
  <si>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</si>
  <si>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</si>
  <si>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</si>
  <si>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</si>
  <si>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</si>
  <si>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</si>
  <si>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</si>
  <si>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</si>
  <si>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</si>
  <si>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</si>
  <si>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</si>
  <si>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</si>
  <si>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</si>
  <si>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</si>
  <si>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</si>
  <si>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</si>
  <si>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</si>
  <si>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</si>
  <si>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</si>
  <si>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</si>
  <si>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</si>
  <si>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</si>
  <si>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</si>
  <si>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</si>
  <si>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</si>
  <si>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</si>
  <si>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</si>
  <si>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</si>
  <si>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</si>
  <si>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</si>
  <si>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</si>
  <si>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</si>
  <si>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</si>
  <si>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</si>
  <si>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</si>
  <si>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</si>
  <si>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</si>
  <si>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</si>
  <si>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</si>
  <si>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</si>
  <si>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</si>
  <si>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</si>
  <si>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</si>
  <si>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</si>
  <si>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</si>
  <si>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</si>
  <si>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</si>
  <si>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</si>
  <si>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</si>
  <si>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</si>
  <si>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</si>
  <si>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</si>
  <si>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</si>
  <si>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</si>
  <si>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</si>
  <si>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</si>
  <si>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</si>
  <si>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</si>
  <si>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</si>
  <si>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</si>
  <si>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</si>
  <si>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</si>
  <si>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</si>
  <si>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</si>
  <si>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</si>
  <si>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</si>
  <si>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</si>
  <si>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</si>
  <si>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</si>
  <si>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</si>
  <si>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</si>
  <si>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</si>
  <si>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</si>
  <si>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</si>
  <si>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</si>
  <si>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</si>
  <si>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</si>
  <si>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</si>
  <si>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</si>
  <si>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</si>
  <si>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</si>
  <si>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</si>
  <si>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</si>
  <si>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</si>
  <si>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</si>
  <si>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</si>
  <si>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</si>
  <si>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</si>
  <si>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</si>
  <si>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</si>
  <si>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</si>
  <si>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</si>
  <si>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</si>
  <si>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</si>
  <si>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</si>
  <si>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</si>
  <si>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</si>
  <si>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</si>
  <si>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</si>
  <si>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</si>
  <si>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</si>
  <si>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</si>
  <si>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</si>
  <si>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</si>
  <si>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</si>
  <si>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</si>
  <si>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</si>
  <si>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</si>
  <si>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</si>
  <si>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</si>
  <si>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</si>
  <si>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</si>
  <si>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</si>
  <si>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</si>
  <si>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</si>
  <si>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</si>
  <si>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</si>
  <si>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</si>
  <si>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</si>
  <si>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</si>
  <si>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</si>
  <si>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</si>
  <si>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</si>
  <si>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</si>
  <si>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</si>
  <si>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</si>
  <si>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</si>
  <si>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</si>
  <si>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</si>
  <si>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</si>
  <si>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</si>
  <si>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</si>
  <si>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</si>
  <si>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</si>
  <si>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</si>
  <si>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</si>
  <si>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</si>
  <si>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</si>
  <si>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</si>
  <si>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</si>
  <si>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</si>
  <si>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</si>
  <si>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</si>
  <si>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</si>
  <si>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</si>
  <si>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</si>
  <si>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</si>
  <si>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</si>
  <si>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</si>
  <si>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</si>
  <si>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</si>
  <si>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</si>
  <si>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</si>
  <si>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</si>
  <si>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</si>
  <si>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</si>
  <si>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</si>
  <si>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</si>
  <si>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</si>
  <si>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</si>
  <si>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</si>
  <si>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</si>
  <si>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</si>
  <si>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</si>
  <si>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</si>
  <si>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</si>
  <si>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</si>
  <si>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</si>
  <si>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</si>
  <si>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</si>
  <si>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</si>
  <si>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</si>
  <si>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</si>
  <si>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</si>
  <si>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</si>
  <si>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</si>
  <si>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</si>
  <si>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</si>
  <si>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</si>
  <si>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</si>
  <si>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</si>
  <si>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</si>
  <si>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</si>
  <si>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</si>
  <si>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</si>
  <si>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</si>
  <si>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</si>
  <si>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</si>
  <si>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</si>
  <si>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</si>
  <si>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</si>
  <si>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</si>
  <si>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</si>
  <si>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</si>
  <si>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</si>
  <si>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</si>
  <si>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</si>
  <si>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</si>
  <si>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</si>
  <si>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</si>
  <si>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</si>
  <si>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</si>
  <si>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</si>
  <si>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</si>
  <si>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</si>
  <si>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</si>
  <si>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</si>
  <si>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</si>
  <si>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</si>
  <si>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</si>
  <si>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</si>
  <si>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</si>
  <si>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</si>
  <si>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</si>
  <si>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</si>
  <si>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</si>
  <si>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</si>
  <si>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</si>
  <si>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</si>
  <si>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</si>
  <si>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</si>
  <si>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</si>
  <si>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</si>
  <si>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</si>
  <si>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</si>
  <si>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</si>
  <si>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</si>
  <si>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</si>
  <si>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</si>
  <si>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</si>
  <si>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</si>
  <si>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</si>
  <si>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</si>
  <si>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</si>
  <si>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</si>
  <si>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</si>
  <si>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</si>
  <si>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</si>
  <si>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</si>
  <si>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</si>
  <si>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</si>
  <si>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</si>
  <si>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</si>
  <si>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</si>
  <si>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</si>
  <si>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</si>
  <si>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</si>
  <si>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</si>
  <si>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</si>
  <si>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</si>
  <si>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</si>
  <si>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</si>
  <si>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</si>
  <si>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</si>
  <si>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</si>
  <si>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</si>
  <si>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</si>
  <si>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</si>
  <si>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</si>
  <si>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</si>
  <si>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</si>
  <si>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</si>
  <si>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</si>
  <si>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</si>
  <si>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</si>
  <si>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</si>
  <si>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</si>
  <si>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</si>
  <si>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</si>
  <si>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</si>
  <si>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</si>
  <si>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</si>
  <si>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</si>
  <si>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</si>
  <si>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</si>
  <si>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</si>
  <si>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</si>
  <si>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</si>
  <si>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</si>
  <si>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</si>
  <si>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</si>
  <si>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</si>
  <si>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</si>
  <si>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</si>
  <si>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</si>
  <si>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</si>
  <si>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</si>
  <si>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</si>
  <si>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</si>
  <si>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</si>
  <si>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</si>
  <si>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</si>
  <si>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</si>
  <si>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</si>
  <si>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</si>
  <si>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</si>
  <si>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</si>
  <si>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</si>
  <si>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</si>
  <si>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</si>
  <si>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</si>
  <si>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</si>
  <si>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</si>
  <si>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</si>
  <si>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</si>
  <si>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</si>
  <si>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</si>
  <si>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</si>
  <si>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</si>
  <si>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</si>
  <si>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</si>
  <si>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</si>
  <si>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</si>
  <si>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</si>
  <si>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</si>
  <si>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</si>
  <si>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</si>
  <si>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</si>
  <si>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</si>
  <si>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</si>
  <si>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</si>
  <si>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</si>
  <si>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</si>
  <si>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</si>
  <si>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</si>
  <si>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</si>
  <si>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</si>
  <si>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</si>
  <si>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</si>
  <si>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</si>
  <si>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</si>
  <si>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</si>
  <si>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</si>
  <si>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</si>
  <si>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</si>
  <si>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</si>
  <si>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</si>
  <si>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</si>
  <si>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</si>
  <si>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</si>
  <si>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</si>
  <si>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</si>
  <si>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</si>
  <si>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</si>
  <si>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</si>
  <si>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</si>
  <si>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</si>
  <si>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</si>
  <si>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</si>
  <si>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</si>
  <si>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</si>
  <si>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</si>
  <si>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</si>
  <si>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</si>
  <si>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</si>
  <si>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</si>
  <si>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</si>
  <si>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</si>
  <si>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</si>
  <si>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</si>
  <si>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</si>
  <si>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</si>
  <si>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</si>
  <si>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</si>
  <si>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</si>
  <si>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</si>
  <si>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</si>
  <si>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</si>
  <si>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</si>
  <si>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</si>
  <si>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</si>
  <si>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</si>
  <si>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</si>
  <si>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</si>
  <si>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</si>
  <si>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</si>
  <si>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</si>
  <si>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</si>
  <si>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</si>
  <si>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</si>
  <si>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</si>
  <si>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</si>
  <si>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</si>
  <si>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</si>
  <si>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</si>
  <si>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</si>
  <si>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</si>
  <si>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</si>
  <si>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</si>
  <si>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</si>
  <si>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</si>
  <si>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</si>
  <si>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</si>
  <si>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</si>
  <si>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</si>
  <si>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</si>
  <si>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</si>
  <si>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</si>
  <si>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</si>
  <si>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</si>
  <si>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</si>
  <si>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</si>
  <si>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</si>
  <si>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</si>
  <si>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</si>
  <si>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</si>
  <si>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</si>
  <si>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</si>
  <si>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</si>
  <si>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</si>
  <si>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</si>
  <si>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</si>
  <si>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</si>
  <si>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</si>
  <si>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</si>
  <si>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</si>
  <si>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</si>
  <si>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</si>
  <si>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</si>
  <si>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</si>
  <si>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</si>
  <si>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</si>
  <si>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</si>
  <si>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</si>
  <si>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</si>
  <si>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</si>
  <si>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</si>
  <si>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</si>
  <si>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</si>
  <si>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</si>
  <si>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</si>
  <si>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</si>
  <si>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</si>
  <si>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</si>
  <si>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</si>
  <si>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</si>
  <si>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</si>
  <si>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</si>
  <si>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</si>
  <si>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</si>
  <si>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</si>
  <si>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</si>
  <si>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</si>
  <si>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</si>
  <si>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</si>
  <si>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</si>
  <si>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</si>
  <si>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</si>
  <si>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</si>
  <si>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</si>
  <si>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</si>
  <si>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</si>
  <si>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</si>
  <si>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</si>
  <si>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</si>
  <si>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</si>
  <si>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</si>
  <si>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</si>
  <si>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</si>
  <si>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</si>
  <si>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</si>
  <si>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</si>
  <si>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</si>
  <si>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</si>
  <si>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</si>
  <si>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</si>
  <si>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</si>
  <si>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</si>
  <si>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</si>
  <si>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</si>
  <si>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</si>
  <si>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</si>
  <si>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</si>
  <si>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</si>
  <si>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</si>
  <si>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</si>
  <si>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</si>
  <si>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</si>
  <si>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</si>
  <si>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</si>
  <si>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</si>
  <si>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</si>
  <si>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</si>
  <si>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</si>
  <si>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</si>
  <si>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</si>
  <si>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</si>
  <si>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</si>
  <si>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</si>
  <si>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</si>
  <si>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</si>
  <si>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</si>
  <si>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</si>
  <si>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</si>
  <si>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</si>
  <si>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</si>
  <si>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</si>
  <si>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</si>
  <si>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</si>
  <si>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</si>
  <si>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</si>
  <si>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</si>
  <si>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</si>
  <si>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</si>
  <si>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</si>
  <si>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</si>
  <si>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</si>
  <si>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</si>
  <si>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</si>
  <si>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</si>
  <si>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</si>
  <si>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</si>
  <si>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</si>
  <si>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</si>
  <si>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</si>
  <si>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</si>
  <si>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</si>
  <si>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</si>
  <si>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</si>
  <si>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</si>
  <si>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</si>
  <si>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</si>
  <si>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</si>
  <si>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</si>
  <si>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</si>
  <si>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</si>
  <si>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</si>
  <si>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</si>
  <si>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</si>
  <si>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</si>
  <si>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</si>
  <si>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</si>
  <si>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</si>
  <si>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</si>
  <si>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</si>
  <si>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</si>
  <si>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</si>
  <si>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</si>
  <si>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</si>
  <si>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</si>
  <si>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</si>
  <si>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</si>
  <si>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</si>
  <si>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</si>
  <si>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</si>
  <si>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</si>
  <si>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</si>
  <si>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</si>
  <si>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</si>
  <si>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</si>
  <si>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</si>
  <si>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</si>
  <si>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</si>
  <si>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</si>
  <si>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</si>
  <si>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</si>
  <si>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</si>
  <si>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</si>
  <si>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</si>
  <si>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</si>
  <si>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</si>
  <si>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</si>
  <si>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</si>
  <si>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</si>
  <si>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</si>
  <si>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</si>
  <si>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</si>
  <si>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</si>
  <si>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</si>
  <si>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</si>
  <si>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</si>
  <si>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</si>
  <si>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</si>
  <si>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</si>
  <si>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</si>
  <si>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</si>
  <si>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</si>
  <si>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</si>
  <si>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</si>
  <si>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</si>
  <si>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</si>
  <si>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</si>
  <si>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</si>
  <si>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</si>
  <si>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</si>
  <si>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</si>
  <si>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</si>
  <si>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</si>
  <si>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</si>
  <si>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</si>
  <si>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</si>
  <si>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</si>
  <si>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</si>
  <si>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</si>
  <si>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</si>
  <si>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</si>
  <si>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</si>
  <si>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</si>
  <si>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</si>
  <si>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</si>
  <si>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</si>
  <si>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</si>
  <si>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</si>
  <si>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</si>
  <si>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</si>
  <si>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</si>
  <si>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</si>
  <si>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</si>
  <si>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</si>
  <si>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</si>
  <si>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</si>
  <si>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</si>
  <si>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</si>
  <si>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</si>
  <si>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</si>
  <si>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</si>
  <si>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</si>
  <si>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</si>
  <si>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</si>
  <si>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</si>
  <si>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</si>
  <si>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</si>
  <si>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</si>
  <si>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</si>
  <si>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</si>
  <si>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</si>
  <si>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</si>
  <si>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</si>
  <si>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</si>
  <si>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</si>
  <si>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</si>
  <si>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</si>
  <si>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</si>
  <si>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</si>
  <si>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</si>
  <si>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</si>
  <si>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</si>
  <si>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</si>
  <si>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</si>
  <si>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</si>
  <si>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</si>
  <si>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</si>
  <si>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</si>
  <si>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</si>
  <si>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</si>
  <si>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</si>
  <si>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</si>
  <si>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</si>
  <si>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</si>
  <si>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</si>
  <si>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</si>
  <si>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</si>
  <si>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</si>
  <si>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</si>
  <si>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</si>
  <si>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</si>
  <si>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</si>
  <si>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</si>
  <si>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</si>
  <si>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</si>
  <si>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</si>
  <si>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</si>
  <si>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</si>
  <si>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</si>
  <si>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</si>
  <si>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</si>
  <si>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</si>
  <si>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</si>
  <si>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</si>
  <si>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</si>
  <si>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</si>
  <si>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</si>
  <si>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</si>
  <si>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</si>
  <si>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</si>
  <si>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</si>
  <si>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</si>
  <si>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</si>
  <si>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</si>
  <si>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</si>
  <si>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</si>
  <si>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</si>
  <si>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</si>
  <si>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</si>
  <si>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</si>
  <si>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</si>
  <si>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</si>
  <si>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</si>
  <si>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</si>
  <si>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</si>
  <si>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</si>
  <si>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</si>
  <si>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</si>
  <si>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</si>
  <si>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</si>
  <si>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</si>
  <si>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</si>
  <si>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</si>
  <si>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</si>
  <si>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</si>
  <si>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</si>
  <si>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</si>
  <si>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</si>
  <si>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</si>
  <si>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</si>
  <si>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</si>
  <si>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</si>
  <si>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</si>
  <si>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</si>
  <si>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</si>
  <si>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</si>
  <si>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</si>
  <si>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</si>
  <si>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</si>
  <si>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</si>
  <si>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</si>
  <si>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</si>
  <si>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</si>
  <si>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</si>
  <si>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</si>
  <si>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</si>
  <si>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</si>
  <si>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</si>
  <si>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</si>
  <si>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</si>
  <si>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</si>
  <si>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</si>
  <si>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</si>
  <si>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</si>
  <si>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</si>
  <si>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</si>
  <si>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</si>
  <si>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</si>
  <si>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</si>
  <si>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</si>
  <si>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</si>
  <si>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</si>
  <si>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</si>
  <si>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</si>
  <si>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</si>
  <si>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</si>
  <si>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</si>
  <si>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</si>
  <si>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</si>
  <si>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</si>
  <si>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</si>
  <si>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</si>
  <si>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</si>
  <si>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</si>
  <si>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</si>
  <si>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</si>
  <si>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</si>
  <si>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</si>
  <si>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</si>
  <si>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</si>
  <si>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</si>
  <si>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</si>
  <si>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</si>
  <si>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</si>
  <si>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</si>
  <si>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</si>
  <si>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</si>
  <si>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</si>
  <si>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</si>
  <si>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</si>
  <si>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</si>
  <si>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</si>
  <si>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</si>
  <si>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</si>
  <si>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</si>
  <si>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</si>
  <si>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</si>
  <si>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</si>
  <si>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</si>
  <si>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</si>
  <si>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</si>
  <si>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</si>
  <si>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</si>
  <si>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</si>
  <si>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</si>
  <si>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</si>
  <si>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</si>
  <si>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</si>
  <si>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</si>
  <si>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</si>
  <si>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</si>
  <si>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</si>
  <si>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</si>
  <si>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</si>
  <si>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</si>
  <si>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</si>
  <si>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</si>
  <si>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</si>
  <si>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</si>
  <si>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</si>
  <si>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</si>
  <si>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</si>
  <si>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</si>
  <si>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</si>
  <si>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</si>
  <si>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</si>
  <si>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</si>
  <si>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</si>
  <si>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</si>
  <si>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</si>
  <si>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</si>
  <si>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</si>
  <si>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</si>
  <si>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</si>
  <si>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</si>
  <si>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</si>
  <si>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</si>
  <si>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</si>
  <si>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</si>
  <si>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</si>
  <si>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</si>
  <si>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</si>
  <si>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</si>
  <si>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</si>
  <si>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</si>
  <si>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</si>
  <si>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</si>
  <si>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</si>
  <si>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</si>
  <si>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</si>
  <si>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</si>
  <si>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</si>
  <si>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</si>
  <si>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</si>
  <si>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</si>
  <si>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</si>
  <si>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</si>
  <si>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</si>
  <si>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</si>
  <si>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</si>
  <si>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</si>
  <si>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</si>
  <si>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</si>
  <si>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</si>
  <si>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</si>
  <si>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</si>
  <si>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</si>
  <si>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</si>
  <si>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</si>
  <si>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</si>
  <si>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</si>
  <si>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</si>
  <si>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</si>
  <si>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</si>
  <si>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</si>
  <si>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</si>
  <si>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</si>
  <si>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</si>
  <si>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</si>
  <si>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</si>
  <si>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</si>
  <si>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</si>
  <si>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</si>
  <si>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</si>
  <si>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</si>
  <si>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</si>
  <si>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</si>
  <si>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</si>
  <si>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</si>
  <si>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</si>
  <si>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</si>
  <si>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</si>
  <si>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</si>
  <si>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</si>
  <si>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</si>
  <si>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</si>
  <si>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</si>
  <si>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</si>
  <si>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</si>
  <si>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</si>
  <si>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</si>
  <si>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</si>
  <si>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</si>
  <si>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</si>
  <si>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</si>
  <si>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</si>
  <si>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</si>
  <si>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</si>
  <si>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</si>
  <si>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</si>
  <si>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</si>
  <si>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</si>
  <si>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</si>
  <si>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</si>
  <si>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</si>
  <si>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</si>
  <si>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</si>
  <si>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</si>
  <si>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</si>
  <si>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</si>
  <si>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</si>
  <si>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</si>
  <si>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</si>
  <si>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</si>
  <si>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</si>
  <si>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</si>
  <si>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</si>
  <si>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</si>
  <si>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</si>
  <si>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</si>
  <si>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</si>
  <si>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</si>
  <si>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</si>
  <si>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</si>
  <si>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</si>
  <si>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</si>
  <si>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</si>
  <si>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</si>
  <si>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</si>
  <si>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</si>
  <si>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</si>
  <si>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</si>
  <si>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</si>
  <si>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</si>
  <si>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</si>
  <si>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</si>
  <si>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</si>
  <si>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</si>
  <si>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</si>
  <si>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</si>
  <si>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</si>
  <si>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</si>
  <si>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</si>
  <si>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</si>
  <si>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</si>
  <si>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</si>
  <si>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</si>
  <si>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</si>
  <si>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</si>
  <si>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</si>
  <si>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</si>
  <si>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</si>
  <si>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</si>
  <si>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</si>
  <si>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</si>
  <si>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</si>
  <si>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</si>
  <si>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</si>
  <si>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</si>
  <si>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</si>
  <si>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</si>
  <si>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</si>
  <si>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</si>
  <si>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</si>
  <si>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</si>
  <si>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</si>
  <si>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</si>
  <si>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</si>
  <si>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</si>
  <si>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</si>
  <si>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</si>
  <si>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</si>
  <si>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</si>
  <si>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</si>
  <si>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</si>
  <si>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</si>
  <si>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</si>
  <si>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</si>
  <si>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</si>
  <si>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</si>
  <si>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</si>
  <si>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</si>
  <si>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</si>
  <si>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</si>
  <si>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</si>
  <si>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</si>
  <si>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</si>
  <si>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</si>
  <si>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</si>
  <si>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</si>
  <si>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</si>
  <si>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</si>
  <si>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</si>
  <si>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</si>
  <si>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</si>
  <si>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</si>
  <si>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</si>
  <si>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</si>
  <si>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</si>
  <si>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</si>
  <si>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</si>
  <si>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</si>
  <si>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</si>
  <si>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</si>
  <si>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</si>
  <si>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</si>
  <si>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</si>
  <si>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</si>
  <si>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</si>
  <si>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</si>
  <si>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</si>
  <si>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</si>
  <si>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</si>
  <si>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</si>
  <si>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</si>
  <si>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</si>
  <si>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</si>
  <si>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</si>
  <si>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</si>
  <si>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</si>
  <si>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</si>
  <si>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</si>
  <si>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</si>
  <si>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</si>
  <si>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</si>
  <si>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</si>
  <si>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</si>
  <si>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</si>
  <si>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</si>
  <si>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</si>
  <si>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</si>
  <si>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</si>
  <si>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</si>
  <si>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</si>
  <si>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</si>
  <si>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</si>
  <si>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</si>
  <si>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</si>
  <si>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</si>
  <si>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</si>
  <si>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</si>
  <si>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</si>
  <si>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</si>
  <si>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</si>
  <si>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</si>
  <si>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</si>
  <si>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</si>
  <si>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</si>
  <si>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</si>
  <si>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</si>
  <si>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</si>
  <si>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</si>
  <si>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</si>
  <si>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</si>
  <si>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</si>
  <si>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</si>
  <si>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</si>
  <si>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</si>
  <si>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</si>
  <si>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</si>
  <si>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</si>
  <si>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</si>
  <si>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</si>
  <si>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</si>
  <si>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</si>
  <si>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</si>
  <si>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</si>
  <si>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</si>
  <si>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</si>
  <si>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</si>
  <si>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</si>
  <si>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</si>
  <si>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</si>
  <si>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</si>
  <si>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</si>
  <si>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</si>
  <si>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</si>
  <si>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</si>
  <si>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</si>
  <si>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</si>
  <si>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</si>
  <si>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</si>
  <si>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</si>
  <si>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</si>
  <si>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</si>
  <si>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</si>
  <si>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</si>
  <si>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</si>
  <si>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</si>
  <si>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</si>
  <si>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</si>
  <si>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</si>
  <si>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</si>
  <si>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</si>
  <si>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</si>
  <si>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</si>
  <si>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</si>
  <si>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</si>
  <si>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</si>
  <si>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</si>
  <si>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</si>
  <si>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</si>
  <si>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</si>
  <si>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</si>
  <si>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</si>
  <si>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</si>
  <si>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</si>
  <si>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</si>
  <si>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</si>
  <si>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</si>
  <si>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</si>
  <si>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</si>
  <si>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</si>
  <si>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</si>
  <si>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</si>
  <si>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</si>
  <si>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</si>
  <si>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</si>
  <si>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</si>
  <si>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</si>
  <si>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</si>
  <si>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</si>
  <si>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</si>
  <si>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</si>
  <si>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</si>
  <si>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</si>
  <si>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</si>
  <si>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</si>
  <si>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</si>
  <si>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</si>
  <si>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</si>
  <si>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</si>
  <si>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</si>
  <si>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</si>
  <si>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</si>
  <si>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</si>
  <si>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</si>
  <si>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</si>
  <si>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</si>
  <si>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</si>
  <si>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</si>
  <si>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</si>
  <si>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</si>
  <si>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</si>
  <si>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</si>
  <si>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</si>
  <si>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</si>
  <si>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</si>
  <si>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</si>
  <si>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</si>
  <si>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</si>
  <si>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</si>
  <si>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</si>
  <si>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</si>
  <si>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</si>
  <si>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</si>
  <si>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</si>
  <si>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</si>
  <si>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</si>
  <si>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</si>
  <si>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</si>
  <si>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</si>
  <si>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</si>
  <si>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</si>
  <si>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</si>
  <si>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</si>
  <si>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</si>
  <si>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</si>
  <si>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</si>
  <si>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</si>
  <si>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</si>
  <si>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</si>
  <si>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</si>
  <si>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</si>
  <si>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</si>
  <si>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</si>
  <si>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</si>
  <si>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</si>
  <si>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</si>
  <si>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</si>
  <si>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</si>
  <si>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</si>
  <si>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</si>
  <si>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</si>
  <si>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</si>
  <si>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</si>
  <si>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</si>
  <si>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</si>
  <si>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</si>
  <si>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</si>
  <si>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</si>
  <si>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</si>
  <si>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</si>
  <si>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</si>
  <si>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</si>
  <si>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</si>
  <si>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</si>
  <si>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</si>
  <si>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</si>
  <si>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</si>
  <si>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</si>
  <si>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</si>
  <si>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</si>
  <si>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</si>
  <si>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</si>
  <si>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</si>
  <si>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</si>
  <si>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</si>
  <si>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</si>
  <si>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</si>
  <si>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</si>
  <si>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</si>
  <si>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</si>
  <si>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</si>
  <si>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</si>
  <si>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</si>
  <si>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</si>
  <si>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</si>
  <si>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</si>
  <si>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</si>
  <si>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</si>
  <si>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</si>
  <si>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</si>
  <si>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</si>
  <si>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</si>
  <si>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</si>
  <si>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</si>
  <si>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</si>
  <si>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</si>
  <si>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</si>
  <si>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</si>
  <si>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</si>
  <si>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</si>
  <si>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</si>
  <si>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</si>
  <si>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</si>
  <si>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</si>
  <si>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</si>
  <si>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</si>
  <si>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</si>
  <si>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</si>
  <si>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</si>
  <si>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</si>
  <si>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</si>
  <si>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</si>
  <si>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</si>
  <si>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</si>
  <si>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</si>
  <si>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</si>
  <si>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</si>
  <si>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</si>
  <si>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</si>
  <si>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</si>
  <si>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</si>
  <si>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</si>
  <si>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</si>
  <si>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</si>
  <si>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</si>
  <si>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</si>
  <si>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</si>
  <si>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</si>
  <si>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</si>
  <si>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</si>
  <si>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</si>
  <si>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</si>
  <si>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</si>
  <si>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</si>
  <si>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</si>
  <si>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</si>
  <si>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</si>
  <si>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</si>
  <si>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</si>
  <si>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</si>
  <si>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</si>
  <si>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</si>
  <si>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</si>
  <si>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</si>
  <si>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</si>
  <si>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</si>
  <si>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</si>
  <si>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</si>
  <si>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</si>
  <si>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</si>
  <si>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</si>
  <si>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</si>
  <si>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</si>
  <si>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</si>
  <si>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</si>
  <si>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</si>
  <si>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</si>
  <si>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</si>
  <si>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</si>
  <si>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</si>
  <si>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</si>
  <si>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</si>
  <si>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</si>
  <si>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</si>
  <si>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</si>
  <si>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</si>
  <si>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</si>
  <si>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</si>
  <si>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</si>
  <si>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</si>
  <si>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</si>
  <si>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</si>
  <si>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</si>
  <si>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</si>
  <si>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</si>
  <si>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</si>
  <si>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</si>
  <si>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</si>
  <si>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</si>
  <si>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</si>
  <si>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</si>
  <si>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</si>
  <si>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</si>
  <si>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</si>
  <si>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</si>
  <si>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</si>
  <si>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</si>
  <si>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</si>
  <si>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</si>
  <si>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</si>
  <si>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</si>
  <si>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</si>
  <si>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</si>
  <si>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</si>
  <si>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</si>
  <si>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</si>
  <si>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</si>
  <si>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</si>
  <si>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</si>
  <si>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</si>
  <si>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</si>
  <si>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</si>
  <si>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</si>
  <si>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</si>
  <si>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</si>
  <si>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</si>
  <si>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</si>
  <si>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</si>
  <si>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</si>
  <si>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</si>
  <si>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</si>
  <si>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</si>
  <si>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</si>
  <si>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</si>
  <si>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</si>
  <si>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</si>
  <si>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</si>
  <si>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</si>
  <si>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</si>
  <si>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</si>
  <si>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</si>
  <si>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</si>
  <si>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</si>
  <si>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</si>
  <si>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</si>
  <si>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</si>
  <si>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</si>
  <si>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</si>
  <si>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</si>
  <si>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</si>
  <si>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</si>
  <si>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</si>
  <si>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</si>
  <si>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</si>
  <si>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</si>
  <si>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</si>
  <si>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</si>
  <si>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</si>
  <si>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</si>
  <si>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</si>
  <si>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</si>
  <si>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</si>
  <si>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</si>
  <si>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</si>
  <si>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</si>
  <si>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</si>
  <si>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</si>
  <si>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</si>
  <si>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</si>
  <si>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</si>
  <si>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</si>
  <si>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</si>
  <si>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</si>
  <si>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</si>
  <si>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</si>
  <si>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</si>
  <si>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</si>
  <si>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</si>
  <si>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</si>
  <si>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</si>
  <si>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</si>
  <si>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</si>
  <si>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</si>
  <si>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</si>
  <si>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</si>
  <si>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</si>
  <si>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</si>
  <si>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</si>
  <si>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</si>
  <si>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</si>
  <si>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</si>
  <si>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</si>
  <si>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</si>
  <si>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</si>
  <si>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</si>
  <si>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</si>
  <si>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</si>
  <si>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</si>
  <si>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</si>
  <si>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</si>
  <si>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</si>
  <si>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</si>
  <si>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</si>
  <si>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</si>
  <si>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</si>
  <si>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</si>
  <si>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</si>
  <si>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</si>
  <si>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</si>
  <si>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</si>
  <si>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</si>
  <si>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</si>
  <si>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</si>
  <si>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</si>
  <si>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</si>
  <si>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</si>
  <si>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</si>
  <si>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</si>
  <si>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</si>
  <si>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</si>
  <si>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</si>
  <si>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</si>
  <si>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</si>
  <si>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</si>
  <si>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</si>
  <si>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</si>
  <si>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</si>
  <si>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</si>
  <si>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</si>
  <si>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</si>
  <si>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</si>
  <si>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</si>
  <si>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</si>
  <si>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</si>
  <si>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</si>
  <si>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</si>
  <si>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</si>
  <si>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</si>
  <si>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</si>
  <si>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</si>
  <si>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</si>
  <si>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</si>
  <si>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</si>
  <si>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</si>
  <si>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</si>
  <si>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</si>
  <si>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</si>
  <si>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</si>
  <si>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</si>
  <si>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</si>
  <si>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</si>
  <si>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</si>
  <si>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</si>
  <si>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</si>
  <si>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</si>
  <si>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</si>
  <si>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</si>
  <si>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</si>
  <si>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</si>
  <si>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</si>
  <si>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</si>
  <si>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</si>
  <si>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</si>
  <si>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</si>
  <si>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</si>
  <si>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</si>
  <si>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</si>
  <si>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</si>
  <si>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</si>
  <si>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</si>
  <si>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</si>
  <si>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</si>
  <si>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</si>
  <si>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</si>
  <si>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</si>
  <si>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</si>
  <si>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</si>
  <si>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</si>
  <si>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</si>
  <si>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</si>
  <si>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</si>
  <si>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</si>
  <si>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</si>
  <si>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</si>
  <si>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</si>
  <si>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</si>
  <si>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</si>
  <si>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</si>
  <si>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</si>
  <si>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</si>
  <si>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</si>
  <si>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</si>
  <si>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</si>
  <si>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</si>
  <si>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</si>
  <si>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</si>
  <si>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</si>
  <si>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</si>
  <si>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</si>
  <si>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</si>
  <si>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</si>
  <si>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</si>
  <si>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</si>
  <si>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</si>
  <si>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</si>
  <si>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</si>
  <si>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</si>
  <si>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</si>
  <si>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</si>
  <si>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</si>
  <si>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</si>
  <si>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</si>
  <si>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</si>
  <si>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</si>
  <si>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</si>
  <si>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</si>
  <si>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</si>
  <si>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</si>
  <si>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</si>
  <si>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</si>
  <si>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</si>
  <si>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</si>
  <si>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</si>
  <si>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</si>
  <si>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</si>
  <si>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</si>
  <si>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</si>
  <si>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</si>
  <si>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</si>
  <si>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</si>
  <si>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</si>
  <si>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</si>
  <si>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</si>
  <si>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</si>
  <si>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</si>
  <si>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</si>
  <si>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</si>
  <si>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</si>
  <si>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</si>
  <si>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</si>
  <si>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</si>
  <si>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</si>
  <si>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</si>
  <si>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</si>
  <si>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</si>
  <si>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</si>
  <si>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</si>
  <si>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</si>
  <si>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</si>
  <si>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</si>
  <si>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</si>
  <si>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</si>
  <si>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</si>
  <si>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</si>
  <si>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</si>
  <si>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</si>
  <si>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</si>
  <si>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</si>
  <si>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</si>
  <si>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</si>
  <si>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</si>
  <si>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</si>
  <si>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</si>
  <si>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</si>
  <si>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</si>
  <si>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</si>
  <si>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</si>
  <si>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</si>
  <si>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</si>
  <si>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</si>
  <si>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</si>
  <si>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</si>
  <si>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</si>
  <si>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</si>
  <si>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</si>
  <si>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</si>
  <si>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</si>
  <si>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</si>
  <si>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</si>
  <si>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</si>
  <si>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</si>
  <si>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</si>
  <si>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</si>
  <si>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</si>
  <si>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</si>
  <si>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</si>
  <si>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</si>
  <si>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</si>
  <si>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</si>
  <si>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</si>
  <si>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</si>
  <si>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</si>
  <si>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</si>
  <si>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</si>
  <si>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</si>
  <si>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</si>
  <si>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</si>
  <si>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</si>
  <si>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</si>
  <si>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</si>
  <si>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</si>
  <si>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</si>
  <si>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</si>
  <si>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</si>
  <si>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</si>
  <si>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</si>
  <si>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</si>
  <si>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</si>
  <si>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</si>
  <si>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</si>
  <si>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</si>
  <si>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</si>
  <si>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</si>
  <si>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</si>
  <si>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</si>
  <si>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</si>
  <si>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</si>
  <si>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</si>
  <si>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</si>
  <si>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</si>
  <si>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</si>
  <si>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</si>
  <si>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</si>
  <si>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</si>
  <si>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</si>
  <si>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</si>
  <si>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</si>
  <si>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</si>
  <si>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</si>
  <si>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</si>
  <si>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</si>
  <si>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</si>
  <si>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</si>
  <si>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</si>
  <si>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</si>
  <si>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</si>
  <si>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</si>
  <si>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</si>
  <si>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</si>
  <si>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</si>
  <si>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</si>
  <si>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</si>
  <si>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</si>
  <si>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</si>
  <si>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</si>
  <si>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</si>
  <si>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</si>
  <si>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</si>
  <si>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</si>
  <si>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</si>
  <si>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</si>
  <si>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</si>
  <si>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</si>
  <si>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</si>
  <si>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</si>
  <si>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</si>
  <si>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</si>
  <si>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</si>
  <si>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</si>
  <si>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</si>
  <si>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</si>
  <si>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</si>
  <si>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</si>
  <si>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</si>
  <si>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</si>
  <si>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</si>
  <si>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</si>
  <si>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</si>
  <si>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</si>
  <si>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</si>
  <si>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</si>
  <si>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</si>
  <si>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</si>
  <si>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</si>
  <si>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</si>
  <si>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</si>
  <si>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</si>
  <si>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</si>
  <si>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</si>
  <si>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</si>
  <si>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</si>
  <si>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</si>
  <si>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</si>
  <si>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</si>
  <si>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</si>
  <si>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</si>
  <si>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</si>
  <si>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</si>
  <si>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</si>
  <si>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</si>
  <si>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</si>
  <si>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</si>
  <si>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</si>
  <si>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</si>
  <si>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</si>
  <si>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</si>
  <si>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</si>
  <si>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</si>
  <si>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</si>
  <si>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</si>
  <si>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</si>
  <si>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</si>
  <si>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</si>
  <si>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</si>
  <si>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</si>
  <si>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</si>
  <si>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</si>
  <si>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</si>
  <si>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</si>
  <si>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</si>
  <si>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</si>
  <si>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</si>
  <si>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</si>
  <si>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</si>
  <si>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</si>
  <si>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</si>
  <si>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</si>
  <si>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</si>
  <si>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</si>
  <si>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</si>
  <si>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</si>
  <si>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</si>
  <si>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</si>
  <si>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</si>
  <si>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</si>
  <si>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</si>
  <si>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</si>
  <si>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</si>
  <si>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</si>
  <si>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</si>
  <si>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</si>
  <si>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</si>
  <si>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</si>
  <si>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</si>
  <si>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</si>
  <si>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</si>
  <si>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</si>
  <si>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</si>
  <si>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</si>
  <si>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</si>
  <si>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</si>
  <si>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</si>
  <si>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</si>
  <si>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</si>
  <si>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</si>
  <si>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</si>
  <si>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</si>
  <si>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</si>
  <si>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</si>
  <si>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</si>
  <si>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</si>
  <si>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</si>
  <si>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</si>
  <si>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</si>
  <si>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</si>
  <si>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</si>
  <si>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</si>
  <si>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</si>
  <si>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</si>
  <si>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</si>
  <si>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</si>
  <si>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</si>
  <si>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</si>
  <si>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</si>
  <si>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</si>
  <si>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</si>
  <si>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</si>
  <si>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</si>
  <si>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</si>
  <si>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</si>
  <si>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</si>
  <si>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</si>
  <si>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</si>
  <si>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</si>
  <si>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</si>
  <si>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</si>
  <si>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</si>
  <si>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</si>
  <si>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</si>
  <si>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</si>
  <si>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</si>
  <si>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</si>
  <si>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</si>
  <si>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</si>
  <si>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</si>
  <si>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</si>
  <si>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</si>
  <si>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</si>
  <si>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</si>
  <si>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</si>
  <si>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</si>
  <si>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</si>
  <si>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</si>
  <si>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</si>
  <si>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</si>
  <si>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</si>
  <si>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</si>
  <si>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</si>
  <si>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</si>
  <si>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</si>
  <si>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</si>
  <si>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</si>
  <si>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</si>
  <si>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</si>
  <si>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</si>
  <si>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</si>
  <si>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</si>
  <si>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</si>
  <si>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</si>
  <si>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</si>
  <si>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</si>
  <si>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</si>
  <si>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</si>
  <si>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</si>
  <si>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</si>
  <si>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</si>
  <si>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</si>
  <si>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</si>
  <si>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</si>
  <si>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</si>
  <si>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</si>
  <si>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</si>
  <si>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</si>
  <si>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</si>
  <si>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</si>
  <si>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</si>
  <si>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</si>
  <si>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</si>
  <si>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</si>
  <si>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</si>
  <si>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</si>
  <si>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</si>
  <si>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</si>
  <si>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</si>
  <si>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</si>
  <si>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</si>
  <si>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</si>
  <si>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</si>
  <si>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</si>
  <si>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</si>
  <si>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</si>
  <si>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</si>
  <si>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</si>
  <si>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</si>
  <si>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</si>
  <si>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</si>
  <si>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</si>
  <si>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</si>
  <si>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</si>
  <si>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</si>
  <si>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</si>
  <si>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</si>
  <si>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</si>
  <si>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</si>
  <si>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</si>
  <si>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</si>
  <si>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</si>
  <si>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</si>
  <si>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</si>
  <si>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</si>
  <si>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</si>
  <si>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</si>
  <si>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</si>
  <si>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</si>
  <si>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</si>
  <si>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</si>
  <si>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</si>
  <si>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</si>
  <si>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</si>
  <si>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</si>
  <si>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</si>
  <si>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</si>
  <si>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</si>
  <si>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</si>
  <si>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</si>
  <si>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</si>
  <si>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</si>
  <si>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</si>
  <si>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</si>
  <si>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</si>
  <si>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</si>
  <si>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</si>
  <si>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</si>
  <si>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</si>
  <si>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</si>
  <si>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</si>
  <si>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</si>
  <si>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</si>
  <si>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</si>
  <si>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</si>
  <si>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</si>
  <si>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</si>
  <si>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</si>
  <si>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</si>
  <si>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</si>
  <si>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</si>
  <si>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</si>
  <si>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</si>
  <si>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</si>
  <si>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</si>
  <si>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</si>
  <si>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</si>
  <si>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</si>
  <si>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</si>
  <si>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</si>
  <si>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</si>
  <si>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</si>
  <si>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</si>
  <si>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</si>
  <si>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</si>
  <si>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</si>
  <si>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</si>
  <si>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</si>
  <si>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</si>
  <si>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</si>
  <si>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</si>
  <si>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</si>
  <si>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</si>
  <si>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</si>
  <si>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</si>
  <si>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</si>
  <si>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</si>
  <si>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</si>
  <si>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</si>
  <si>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</si>
  <si>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</si>
  <si>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</si>
  <si>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</si>
  <si>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</si>
  <si>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</si>
  <si>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</si>
  <si>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</si>
  <si>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</si>
  <si>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</si>
  <si>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</si>
  <si>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</si>
  <si>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</si>
  <si>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</si>
  <si>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</si>
  <si>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</si>
  <si>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</si>
  <si>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</si>
  <si>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</si>
  <si>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</si>
  <si>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</si>
  <si>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</si>
  <si>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</si>
  <si>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</si>
  <si>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</si>
  <si>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</si>
  <si>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</si>
  <si>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</si>
  <si>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</si>
  <si>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</si>
  <si>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</si>
  <si>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</si>
  <si>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</si>
  <si>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</si>
  <si>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</si>
  <si>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</si>
  <si>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</si>
  <si>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</si>
  <si>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</si>
  <si>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</si>
  <si>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</si>
  <si>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</si>
  <si>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</si>
  <si>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</si>
  <si>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</si>
  <si>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</si>
  <si>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</si>
  <si>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</si>
  <si>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</si>
  <si>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</si>
  <si>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</si>
  <si>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</si>
  <si>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</si>
  <si>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</si>
  <si>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</si>
  <si>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</si>
  <si>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</si>
  <si>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</si>
  <si>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</si>
  <si>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</si>
  <si>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</si>
  <si>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</si>
  <si>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</si>
  <si>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</si>
  <si>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</si>
  <si>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</si>
  <si>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</si>
  <si>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</si>
  <si>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</si>
  <si>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</si>
  <si>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</si>
  <si>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</si>
  <si>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</si>
  <si>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</si>
  <si>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</si>
  <si>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</si>
  <si>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</si>
  <si>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</si>
  <si>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</si>
  <si>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</si>
  <si>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</si>
  <si>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</si>
  <si>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</si>
  <si>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</si>
  <si>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</si>
  <si>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</si>
  <si>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</si>
  <si>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</si>
  <si>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</si>
  <si>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</si>
  <si>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</si>
  <si>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</si>
  <si>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</si>
  <si>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</si>
  <si>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</si>
  <si>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</si>
  <si>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</si>
  <si>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</si>
  <si>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</si>
  <si>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</si>
  <si>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</si>
  <si>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</si>
  <si>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</si>
  <si>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</si>
  <si>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</si>
  <si>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</si>
  <si>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</si>
  <si>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</si>
  <si>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</si>
  <si>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</si>
  <si>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</si>
  <si>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</si>
  <si>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</si>
  <si>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</si>
  <si>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</si>
  <si>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</si>
  <si>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</si>
  <si>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</si>
  <si>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</si>
  <si>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</si>
  <si>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</si>
  <si>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</si>
  <si>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</si>
  <si>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</si>
  <si>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</si>
  <si>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</si>
  <si>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</si>
  <si>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</si>
  <si>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</si>
  <si>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</si>
  <si>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</si>
  <si>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</si>
  <si>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</si>
  <si>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</si>
  <si>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</si>
  <si>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</si>
  <si>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</si>
  <si>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</si>
  <si>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</si>
  <si>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</si>
  <si>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</si>
  <si>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</si>
  <si>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</si>
  <si>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</si>
  <si>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</si>
  <si>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</si>
  <si>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</si>
  <si>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</si>
  <si>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</si>
  <si>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</si>
  <si>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</si>
  <si>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</si>
  <si>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</si>
  <si>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</si>
  <si>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</si>
  <si>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</si>
  <si>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</si>
  <si>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</si>
  <si>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</si>
  <si>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</si>
  <si>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</si>
  <si>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</si>
  <si>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</si>
  <si>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</si>
  <si>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</si>
  <si>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</si>
  <si>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</si>
  <si>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</si>
  <si>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</si>
  <si>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</si>
  <si>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</si>
  <si>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</si>
  <si>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</si>
  <si>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</si>
  <si>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</si>
  <si>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</si>
  <si>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</si>
  <si>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</si>
  <si>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</si>
  <si>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</si>
  <si>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</si>
  <si>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</si>
  <si>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</si>
  <si>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</si>
  <si>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</si>
  <si>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</si>
  <si>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</si>
  <si>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</si>
  <si>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</si>
  <si>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</si>
  <si>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</si>
  <si>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</si>
  <si>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</si>
  <si>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</si>
  <si>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</si>
  <si>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</si>
  <si>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</si>
  <si>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</si>
  <si>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</si>
  <si>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</si>
  <si>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</si>
  <si>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</si>
  <si>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</si>
  <si>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</si>
  <si>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</si>
  <si>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</si>
  <si>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</si>
  <si>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</si>
  <si>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</si>
  <si>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</si>
  <si>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</si>
  <si>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</si>
  <si>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</si>
  <si>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</si>
  <si>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</si>
  <si>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</si>
  <si>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</si>
  <si>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</si>
  <si>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</si>
  <si>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</si>
  <si>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</si>
  <si>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</si>
  <si>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</si>
  <si>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</si>
  <si>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</si>
  <si>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</si>
  <si>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</si>
  <si>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</si>
  <si>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</si>
  <si>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</si>
  <si>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</si>
  <si>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</si>
  <si>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</si>
  <si>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</si>
  <si>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</si>
  <si>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</si>
  <si>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</si>
  <si>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</si>
  <si>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</si>
  <si>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</si>
  <si>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</si>
  <si>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</si>
  <si>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</si>
  <si>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</si>
  <si>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</si>
  <si>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</si>
  <si>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</si>
  <si>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</si>
  <si>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</si>
  <si>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</si>
  <si>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</si>
  <si>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</si>
  <si>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</si>
  <si>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</si>
  <si>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</si>
  <si>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</si>
  <si>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</si>
  <si>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</si>
  <si>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</si>
  <si>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</si>
  <si>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</si>
  <si>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</si>
  <si>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</si>
  <si>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</si>
  <si>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</si>
  <si>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</si>
  <si>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</si>
  <si>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</si>
  <si>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</si>
  <si>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</si>
  <si>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</si>
  <si>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</si>
  <si>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</si>
  <si>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</si>
  <si>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</si>
  <si>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</si>
  <si>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</si>
  <si>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</si>
  <si>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</si>
  <si>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</si>
  <si>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</si>
  <si>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</si>
  <si>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</si>
  <si>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</si>
  <si>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</si>
  <si>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</si>
  <si>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</si>
  <si>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</si>
  <si>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</si>
  <si>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</si>
  <si>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</si>
  <si>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</si>
  <si>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</si>
  <si>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</si>
  <si>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</si>
  <si>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</si>
  <si>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</si>
  <si>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</si>
  <si>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</si>
  <si>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</si>
  <si>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</si>
  <si>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</si>
  <si>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</si>
  <si>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</si>
  <si>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</si>
  <si>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</si>
  <si>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</si>
  <si>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</si>
  <si>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</si>
  <si>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</si>
  <si>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</si>
  <si>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</si>
  <si>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</si>
  <si>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</si>
  <si>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</si>
  <si>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</si>
  <si>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</si>
  <si>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</si>
  <si>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</si>
  <si>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</si>
  <si>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</si>
  <si>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</si>
  <si>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</si>
  <si>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</si>
  <si>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</si>
  <si>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</si>
  <si>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</si>
  <si>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</si>
  <si>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</si>
  <si>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</si>
  <si>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</si>
  <si>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</si>
  <si>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</si>
  <si>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</si>
  <si>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</si>
  <si>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</si>
  <si>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</si>
  <si>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</si>
  <si>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</si>
  <si>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</si>
  <si>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</si>
  <si>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</si>
  <si>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</si>
  <si>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</si>
  <si>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</si>
  <si>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</si>
  <si>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</si>
  <si>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</si>
  <si>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</si>
  <si>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</si>
  <si>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</si>
  <si>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</si>
  <si>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</si>
  <si>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</si>
  <si>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</si>
  <si>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</si>
  <si>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</si>
  <si>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</si>
  <si>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</si>
  <si>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</si>
  <si>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</si>
  <si>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</si>
  <si>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</si>
  <si>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</si>
  <si>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</si>
  <si>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</si>
  <si>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</si>
  <si>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</si>
  <si>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</si>
  <si>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</si>
  <si>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</si>
  <si>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</si>
  <si>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</si>
  <si>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</si>
  <si>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</si>
  <si>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</si>
  <si>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</si>
  <si>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</si>
  <si>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</si>
  <si>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</si>
  <si>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</si>
  <si>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</si>
  <si>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</si>
  <si>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</si>
  <si>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</si>
  <si>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</si>
  <si>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</si>
  <si>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</si>
  <si>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</si>
  <si>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</si>
  <si>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</si>
  <si>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</si>
  <si>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</si>
  <si>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</si>
  <si>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</si>
  <si>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</si>
  <si>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</si>
  <si>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</si>
  <si>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</si>
  <si>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</si>
  <si>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</si>
  <si>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</si>
  <si>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</si>
  <si>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</si>
  <si>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</si>
  <si>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</si>
  <si>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</si>
  <si>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</si>
  <si>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</si>
  <si>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</si>
  <si>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</si>
  <si>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</si>
  <si>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</si>
  <si>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</si>
  <si>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</si>
  <si>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</si>
  <si>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</si>
  <si>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</si>
  <si>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</si>
  <si>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</si>
  <si>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</si>
  <si>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</si>
  <si>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</si>
  <si>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</si>
  <si>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</si>
  <si>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</si>
  <si>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</si>
  <si>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</si>
  <si>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</si>
  <si>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</si>
  <si>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</si>
  <si>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</si>
  <si>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</si>
  <si>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</si>
  <si>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</si>
  <si>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</si>
  <si>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</si>
  <si>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</si>
  <si>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</si>
  <si>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</si>
  <si>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</si>
  <si>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</si>
  <si>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</si>
  <si>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</si>
  <si>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</si>
  <si>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</si>
  <si>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</si>
  <si>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</si>
  <si>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</si>
  <si>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</si>
  <si>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</si>
  <si>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</si>
  <si>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</si>
  <si>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</si>
  <si>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</si>
  <si>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</si>
  <si>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</si>
  <si>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</si>
  <si>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</si>
  <si>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</si>
  <si>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</si>
  <si>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</si>
  <si>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</si>
  <si>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</si>
  <si>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</si>
  <si>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</si>
  <si>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</si>
  <si>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</si>
  <si>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</si>
  <si>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</si>
  <si>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</si>
  <si>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</si>
  <si>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</si>
  <si>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</si>
  <si>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</si>
  <si>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</si>
  <si>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</si>
  <si>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</si>
  <si>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</si>
  <si>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</si>
  <si>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</si>
  <si>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</si>
  <si>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</si>
  <si>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</si>
  <si>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</si>
  <si>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</si>
  <si>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</si>
  <si>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</si>
  <si>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</si>
  <si>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</si>
  <si>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</si>
  <si>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</si>
  <si>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</si>
  <si>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</si>
  <si>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</si>
  <si>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</si>
  <si>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</si>
  <si>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</si>
  <si>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</si>
  <si>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</si>
  <si>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</si>
  <si>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</si>
  <si>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</si>
  <si>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</si>
  <si>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</si>
  <si>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</si>
  <si>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</si>
  <si>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</si>
  <si>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</si>
  <si>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</si>
  <si>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</si>
  <si>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</si>
  <si>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</si>
  <si>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</si>
  <si>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</si>
  <si>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</si>
  <si>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</si>
  <si>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</si>
  <si>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</si>
  <si>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</si>
  <si>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</si>
  <si>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</si>
  <si>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</si>
  <si>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</si>
  <si>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</si>
  <si>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</si>
  <si>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</si>
  <si>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</si>
  <si>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</si>
  <si>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</si>
  <si>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</si>
  <si>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</si>
  <si>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</si>
  <si>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</si>
  <si>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</si>
  <si>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</si>
  <si>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</si>
  <si>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</si>
  <si>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</si>
  <si>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</si>
  <si>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</si>
  <si>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</si>
  <si>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</si>
  <si>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</si>
  <si>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</si>
  <si>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</si>
  <si>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</si>
  <si>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</si>
  <si>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</si>
  <si>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</si>
  <si>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</si>
  <si>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</si>
  <si>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</si>
  <si>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</si>
  <si>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</si>
  <si>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</si>
  <si>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</si>
  <si>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</si>
  <si>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</si>
  <si>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</si>
  <si>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</si>
  <si>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</si>
  <si>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</si>
  <si>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</si>
  <si>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</si>
  <si>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</si>
  <si>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</si>
  <si>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</si>
  <si>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</si>
  <si>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</si>
  <si>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</si>
  <si>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</si>
  <si>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</si>
  <si>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</si>
  <si>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</si>
  <si>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</si>
  <si>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</si>
  <si>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</si>
  <si>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</si>
  <si>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</si>
  <si>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</si>
  <si>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</si>
  <si>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</si>
  <si>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</si>
  <si>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</si>
  <si>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</si>
  <si>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</si>
  <si>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</si>
  <si>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</si>
  <si>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</si>
  <si>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</si>
  <si>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</si>
  <si>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</si>
  <si>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</si>
  <si>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</si>
  <si>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</si>
  <si>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</si>
  <si>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</si>
  <si>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</si>
  <si>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</si>
  <si>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</si>
  <si>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</si>
  <si>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</si>
  <si>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</si>
  <si>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</si>
  <si>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</si>
  <si>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</si>
  <si>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</si>
  <si>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</si>
  <si>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</si>
  <si>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</si>
  <si>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</si>
  <si>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</si>
  <si>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</si>
  <si>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</si>
  <si>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</si>
  <si>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</si>
  <si>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</si>
  <si>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</si>
  <si>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</si>
  <si>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</si>
  <si>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</si>
  <si>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</si>
  <si>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</si>
  <si>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</si>
  <si>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</si>
  <si>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</si>
  <si>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</si>
  <si>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</si>
  <si>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</si>
  <si>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</si>
  <si>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</si>
  <si>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</si>
  <si>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</si>
  <si>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</si>
  <si>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</si>
  <si>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</si>
  <si>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</si>
  <si>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</si>
  <si>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</si>
  <si>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</si>
  <si>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</si>
  <si>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</si>
  <si>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</si>
  <si>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</si>
  <si>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</si>
  <si>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</si>
  <si>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</si>
  <si>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</si>
  <si>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</si>
  <si>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</si>
  <si>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</si>
  <si>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</si>
  <si>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</si>
  <si>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</si>
  <si>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</si>
  <si>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</si>
  <si>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</si>
  <si>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</si>
  <si>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</si>
  <si>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</si>
  <si>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</si>
  <si>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</si>
  <si>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</si>
  <si>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</si>
  <si>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</si>
  <si>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</si>
  <si>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</si>
  <si>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</si>
  <si>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</si>
  <si>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</si>
  <si>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</si>
  <si>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</si>
  <si>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</si>
  <si>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</si>
  <si>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</si>
  <si>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</si>
  <si>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</si>
  <si>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</si>
  <si>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</si>
  <si>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</si>
  <si>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</si>
  <si>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</si>
  <si>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</si>
  <si>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</si>
  <si>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</si>
  <si>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</si>
  <si>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</si>
  <si>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</si>
  <si>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</si>
  <si>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</si>
  <si>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</si>
  <si>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</si>
  <si>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</si>
  <si>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</si>
  <si>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</si>
  <si>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</si>
  <si>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</si>
  <si>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</si>
  <si>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</si>
  <si>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</si>
  <si>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</si>
  <si>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</si>
  <si>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</si>
  <si>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</si>
  <si>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</si>
  <si>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</si>
  <si>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</si>
  <si>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</si>
  <si>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</si>
  <si>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</si>
  <si>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</si>
  <si>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</si>
  <si>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</si>
  <si>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</si>
  <si>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</si>
  <si>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</si>
  <si>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</si>
  <si>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</si>
  <si>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</si>
  <si>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</si>
  <si>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</si>
  <si>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</si>
  <si>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</si>
  <si>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</si>
  <si>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</si>
  <si>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</si>
  <si>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</si>
  <si>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</si>
  <si>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</si>
  <si>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</si>
  <si>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</si>
  <si>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</si>
  <si>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</si>
  <si>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</si>
  <si>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</si>
  <si>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</si>
  <si>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</si>
  <si>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</si>
  <si>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</si>
  <si>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</si>
  <si>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</si>
  <si>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</si>
  <si>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</si>
  <si>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</si>
  <si>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</si>
  <si>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</si>
  <si>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</si>
  <si>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</si>
  <si>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</si>
  <si>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</si>
  <si>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</si>
  <si>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</si>
  <si>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</si>
  <si>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</si>
  <si>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</si>
  <si>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</si>
  <si>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</si>
  <si>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</si>
  <si>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</si>
  <si>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</si>
  <si>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</si>
  <si>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</si>
  <si>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</si>
  <si>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</si>
  <si>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</si>
  <si>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</si>
  <si>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</si>
  <si>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</si>
  <si>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</si>
  <si>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</si>
  <si>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</si>
  <si>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</si>
  <si>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</si>
  <si>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</si>
  <si>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</si>
  <si>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</si>
  <si>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</si>
  <si>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</si>
  <si>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</si>
  <si>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</si>
  <si>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</si>
  <si>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</si>
  <si>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</si>
  <si>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</si>
  <si>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</si>
  <si>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</si>
  <si>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</si>
  <si>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</si>
  <si>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</si>
  <si>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</si>
  <si>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</si>
  <si>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</si>
  <si>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</si>
  <si>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</si>
  <si>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</si>
  <si>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</si>
  <si>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</si>
  <si>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</si>
  <si>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</si>
  <si>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</si>
  <si>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</si>
  <si>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</si>
  <si>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</si>
  <si>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</si>
  <si>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</si>
  <si>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</si>
  <si>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</si>
  <si>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</si>
  <si>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</si>
  <si>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</si>
  <si>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</si>
  <si>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</si>
  <si>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</si>
  <si>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</si>
  <si>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</si>
  <si>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</si>
  <si>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</si>
  <si>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</si>
  <si>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</si>
  <si>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</si>
  <si>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</si>
  <si>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</si>
  <si>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</si>
  <si>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</si>
  <si>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</si>
  <si>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</si>
  <si>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</si>
  <si>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</si>
  <si>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</si>
  <si>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</si>
  <si>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</si>
  <si>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</si>
  <si>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</si>
  <si>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</si>
  <si>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</si>
  <si>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</si>
  <si>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</si>
  <si>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</si>
  <si>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</si>
  <si>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</si>
  <si>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</si>
  <si>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</si>
  <si>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</si>
  <si>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</si>
  <si>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</si>
  <si>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</si>
  <si>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</si>
  <si>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</si>
  <si>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</si>
  <si>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</si>
  <si>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</si>
  <si>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</si>
  <si>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</si>
  <si>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</si>
  <si>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</si>
  <si>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</si>
  <si>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</si>
  <si>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</si>
  <si>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</si>
  <si>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</si>
  <si>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</si>
  <si>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</si>
  <si>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</si>
  <si>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</si>
  <si>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</si>
  <si>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</si>
  <si>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</si>
  <si>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</si>
  <si>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</si>
  <si>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</si>
  <si>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</si>
  <si>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</si>
  <si>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</si>
  <si>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</si>
  <si>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</si>
  <si>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</si>
  <si>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</si>
  <si>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</si>
  <si>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</si>
  <si>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</si>
  <si>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</si>
  <si>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</si>
  <si>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</si>
  <si>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</si>
  <si>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</si>
  <si>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</si>
  <si>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</si>
  <si>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</si>
  <si>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</si>
  <si>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</si>
  <si>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</si>
  <si>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</si>
  <si>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</si>
  <si>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</si>
  <si>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</si>
  <si>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</si>
  <si>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</si>
  <si>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</si>
  <si>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</si>
  <si>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</si>
  <si>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</si>
  <si>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</si>
  <si>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</si>
  <si>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</si>
  <si>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</si>
  <si>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</si>
  <si>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</si>
  <si>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</si>
  <si>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</si>
  <si>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</si>
  <si>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</si>
  <si>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</si>
  <si>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</si>
  <si>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</si>
  <si>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</si>
  <si>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</si>
  <si>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</si>
  <si>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</si>
  <si>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</si>
  <si>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</si>
  <si>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</si>
  <si>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</si>
  <si>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</si>
  <si>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</si>
  <si>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</si>
  <si>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</si>
  <si>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</si>
  <si>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</si>
  <si>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</si>
  <si>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</si>
  <si>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</si>
  <si>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</si>
  <si>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</si>
  <si>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</si>
  <si>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</si>
  <si>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</si>
  <si>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</si>
  <si>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</si>
  <si>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</si>
  <si>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</si>
  <si>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</si>
  <si>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</si>
  <si>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</si>
  <si>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</si>
  <si>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</si>
  <si>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</si>
  <si>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</si>
  <si>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</si>
  <si>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</si>
  <si>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</si>
  <si>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</si>
  <si>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</si>
  <si>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</si>
  <si>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</si>
  <si>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</si>
  <si>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</si>
  <si>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</si>
  <si>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</si>
  <si>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</si>
  <si>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</si>
  <si>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</si>
  <si>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</si>
  <si>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</si>
  <si>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</si>
  <si>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</si>
  <si>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</si>
  <si>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</si>
  <si>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</si>
  <si>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</si>
  <si>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</si>
  <si>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</si>
  <si>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</si>
  <si>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</si>
  <si>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</si>
  <si>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</si>
  <si>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</si>
  <si>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</si>
  <si>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</si>
  <si>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</si>
  <si>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</si>
  <si>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</si>
  <si>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</si>
  <si>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</si>
  <si>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</si>
  <si>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</si>
  <si>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</si>
  <si>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</si>
  <si>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</si>
  <si>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</si>
  <si>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</si>
  <si>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</si>
  <si>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</si>
  <si>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</si>
  <si>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</si>
  <si>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</si>
  <si>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</si>
  <si>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</si>
  <si>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</si>
  <si>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</si>
  <si>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</si>
  <si>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</si>
  <si>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</si>
  <si>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</si>
  <si>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</si>
  <si>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</si>
  <si>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</si>
  <si>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</si>
  <si>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</si>
  <si>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</si>
  <si>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</si>
  <si>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</si>
  <si>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</si>
  <si>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</si>
  <si>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</si>
  <si>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</si>
  <si>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</si>
  <si>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</si>
  <si>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</si>
  <si>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</si>
  <si>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</si>
  <si>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</si>
  <si>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</si>
  <si>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</si>
  <si>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</si>
  <si>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</si>
  <si>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</si>
  <si>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</si>
  <si>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</si>
  <si>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</si>
  <si>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</si>
  <si>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</si>
  <si>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</si>
  <si>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</si>
  <si>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</si>
  <si>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</si>
  <si>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</si>
  <si>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</si>
  <si>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</si>
  <si>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</si>
  <si>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</si>
  <si>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</si>
  <si>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</si>
  <si>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</si>
  <si>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</si>
  <si>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</si>
  <si>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</si>
  <si>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</si>
  <si>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</si>
  <si>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</si>
  <si>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</si>
  <si>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</si>
  <si>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</si>
  <si>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</si>
  <si>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</si>
  <si>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</si>
  <si>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</si>
  <si>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</si>
  <si>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</si>
  <si>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</si>
  <si>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</si>
  <si>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</si>
  <si>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</si>
  <si>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</si>
  <si>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</si>
  <si>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</si>
  <si>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</si>
  <si>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</si>
  <si>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</si>
  <si>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</si>
  <si>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</si>
  <si>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</si>
  <si>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</si>
  <si>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</si>
  <si>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</si>
  <si>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</si>
  <si>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</si>
  <si>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</si>
  <si>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</si>
  <si>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</si>
  <si>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</si>
  <si>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</si>
  <si>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</si>
  <si>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</si>
  <si>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</si>
  <si>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</si>
  <si>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</si>
  <si>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</si>
  <si>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</si>
  <si>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</si>
  <si>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</si>
  <si>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</si>
  <si>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</si>
  <si>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</si>
  <si>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</si>
  <si>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</si>
  <si>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</si>
  <si>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</si>
  <si>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</si>
  <si>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</si>
  <si>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</si>
  <si>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</si>
  <si>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</si>
  <si>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</si>
  <si>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</si>
  <si>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</si>
  <si>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</si>
  <si>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</si>
  <si>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</si>
  <si>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</si>
  <si>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</si>
  <si>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</si>
  <si>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</si>
  <si>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</si>
  <si>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</si>
  <si>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</si>
  <si>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</si>
  <si>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</si>
  <si>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</si>
  <si>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</si>
  <si>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</si>
  <si>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</si>
  <si>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</si>
  <si>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</si>
  <si>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</si>
  <si>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</si>
  <si>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</si>
  <si>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</si>
  <si>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</si>
  <si>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</si>
  <si>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</si>
  <si>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</si>
  <si>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</si>
  <si>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</si>
  <si>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</si>
  <si>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</si>
  <si>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</si>
  <si>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</si>
  <si>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</si>
  <si>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</si>
  <si>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</si>
  <si>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</si>
  <si>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</si>
  <si>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</si>
  <si>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</si>
  <si>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</si>
  <si>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</si>
  <si>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</si>
  <si>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</si>
  <si>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</si>
  <si>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</si>
  <si>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</si>
  <si>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</si>
  <si>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</si>
  <si>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</si>
  <si>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</si>
  <si>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</si>
  <si>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</si>
  <si>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</si>
  <si>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</si>
  <si>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</si>
  <si>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</si>
  <si>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</si>
  <si>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</si>
  <si>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</si>
  <si>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</si>
  <si>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</si>
  <si>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</si>
  <si>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</si>
  <si>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</si>
  <si>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</si>
  <si>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</si>
  <si>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</si>
  <si>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</si>
  <si>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</si>
  <si>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</si>
  <si>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</si>
  <si>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</si>
  <si>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</si>
  <si>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</si>
  <si>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</si>
  <si>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</si>
  <si>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</si>
  <si>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</si>
  <si>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</si>
  <si>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</si>
  <si>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</si>
  <si>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</si>
  <si>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</si>
  <si>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</si>
  <si>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</si>
  <si>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</si>
  <si>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</si>
  <si>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</si>
  <si>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</si>
  <si>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</si>
  <si>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</si>
  <si>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</si>
  <si>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</si>
  <si>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</si>
  <si>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</si>
  <si>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</si>
  <si>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</si>
  <si>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</si>
  <si>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</si>
  <si>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</si>
  <si>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</si>
  <si>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</si>
  <si>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</si>
  <si>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</si>
  <si>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</si>
  <si>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</si>
  <si>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</si>
  <si>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</si>
  <si>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</si>
  <si>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</si>
  <si>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</si>
  <si>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</si>
  <si>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</si>
  <si>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</si>
  <si>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</si>
  <si>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</si>
  <si>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</si>
  <si>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</si>
  <si>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</si>
  <si>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</si>
  <si>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</si>
  <si>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</si>
  <si>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</si>
  <si>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</si>
  <si>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</si>
  <si>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</si>
  <si>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</si>
  <si>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</si>
  <si>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</si>
  <si>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</si>
  <si>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</si>
  <si>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</si>
  <si>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</si>
  <si>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</si>
  <si>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</si>
  <si>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</si>
  <si>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</si>
  <si>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</si>
  <si>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</si>
  <si>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</si>
  <si>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</si>
  <si>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</si>
  <si>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</si>
  <si>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</si>
  <si>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</si>
  <si>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</si>
  <si>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</si>
  <si>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</si>
  <si>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</si>
  <si>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</si>
  <si>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</si>
  <si>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</si>
  <si>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</si>
  <si>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</si>
  <si>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</si>
  <si>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</si>
  <si>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</si>
  <si>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</si>
  <si>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</si>
  <si>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</si>
  <si>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</si>
  <si>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</si>
  <si>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</si>
  <si>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</si>
  <si>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</si>
  <si>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</si>
  <si>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</si>
  <si>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</si>
  <si>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</si>
  <si>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</si>
  <si>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</si>
  <si>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</si>
  <si>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</si>
  <si>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</si>
  <si>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</si>
  <si>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</si>
  <si>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</si>
  <si>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</si>
  <si>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</si>
  <si>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</si>
  <si>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</si>
  <si>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</si>
  <si>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</si>
  <si>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</si>
  <si>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</si>
  <si>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</si>
  <si>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</si>
  <si>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</si>
  <si>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</si>
  <si>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</si>
  <si>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</si>
  <si>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</si>
  <si>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</si>
  <si>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</si>
  <si>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</si>
  <si>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</si>
  <si>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</si>
  <si>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</si>
  <si>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</si>
  <si>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</si>
  <si>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</si>
  <si>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</si>
  <si>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</si>
  <si>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</si>
  <si>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</si>
  <si>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</si>
  <si>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</si>
  <si>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</si>
  <si>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</si>
  <si>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</si>
  <si>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</si>
  <si>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</si>
  <si>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</si>
  <si>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</si>
  <si>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</si>
  <si>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</si>
  <si>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</si>
  <si>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</si>
  <si>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</si>
  <si>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</si>
  <si>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</si>
  <si>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</si>
  <si>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</si>
  <si>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</si>
  <si>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</si>
  <si>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</si>
  <si>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</si>
  <si>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</si>
  <si>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</si>
  <si>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</si>
  <si>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</si>
  <si>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</si>
  <si>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</si>
  <si>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</si>
  <si>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</si>
  <si>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</si>
  <si>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</si>
  <si>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</si>
  <si>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</si>
  <si>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</si>
  <si>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</si>
  <si>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</si>
  <si>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</si>
  <si>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</si>
  <si>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</si>
  <si>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</si>
  <si>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</si>
  <si>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</si>
  <si>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</si>
  <si>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</si>
  <si>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</si>
  <si>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</si>
  <si>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</si>
  <si>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</si>
  <si>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</si>
  <si>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</si>
  <si>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</si>
  <si>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</si>
  <si>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</si>
  <si>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</si>
  <si>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</si>
  <si>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</si>
  <si>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</si>
  <si>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</si>
  <si>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</si>
  <si>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</si>
  <si>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</si>
  <si>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</si>
  <si>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</si>
  <si>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</si>
  <si>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</si>
  <si>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</si>
  <si>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</si>
  <si>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</si>
  <si>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</si>
  <si>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</si>
  <si>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</si>
  <si>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</si>
  <si>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</si>
  <si>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</si>
  <si>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</si>
  <si>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</si>
  <si>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</si>
  <si>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</si>
  <si>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</si>
  <si>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</si>
  <si>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</si>
  <si>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</si>
  <si>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</si>
  <si>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</si>
  <si>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</si>
  <si>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</si>
  <si>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</si>
  <si>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</si>
  <si>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</si>
  <si>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</si>
  <si>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</si>
  <si>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</si>
  <si>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</si>
  <si>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</si>
  <si>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</si>
  <si>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</si>
  <si>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</si>
  <si>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</si>
  <si>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</si>
  <si>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</si>
  <si>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</si>
  <si>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</si>
  <si>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</si>
  <si>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</si>
  <si>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</si>
  <si>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</si>
  <si>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</si>
  <si>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</si>
  <si>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</si>
  <si>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</si>
  <si>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</si>
  <si>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</si>
  <si>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</si>
  <si>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</si>
  <si>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</si>
  <si>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</si>
  <si>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</si>
  <si>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</si>
  <si>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</si>
  <si>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</si>
  <si>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</si>
  <si>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</si>
  <si>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</si>
  <si>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</si>
  <si>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</si>
  <si>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</si>
  <si>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</si>
  <si>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</si>
  <si>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</si>
  <si>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</si>
  <si>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</si>
  <si>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</si>
  <si>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</si>
  <si>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</si>
  <si>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</si>
  <si>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</si>
  <si>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</si>
  <si>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</si>
  <si>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</si>
  <si>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</si>
  <si>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</si>
  <si>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</si>
  <si>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</si>
  <si>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</si>
  <si>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</si>
  <si>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</si>
  <si>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</si>
  <si>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</si>
  <si>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</si>
  <si>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</si>
  <si>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</si>
  <si>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</si>
  <si>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</si>
  <si>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</si>
  <si>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</si>
  <si>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</si>
  <si>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</si>
  <si>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</si>
  <si>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</si>
  <si>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</si>
  <si>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</si>
  <si>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</si>
  <si>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</si>
  <si>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</si>
  <si>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</si>
  <si>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</si>
  <si>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</si>
  <si>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</si>
  <si>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</si>
  <si>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</si>
  <si>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</si>
  <si>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</si>
  <si>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</si>
  <si>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</si>
  <si>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</si>
  <si>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</si>
  <si>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</si>
  <si>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</si>
  <si>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</si>
  <si>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</si>
  <si>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</si>
  <si>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</si>
  <si>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</si>
  <si>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</si>
  <si>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</si>
  <si>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</si>
  <si>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</si>
  <si>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</si>
  <si>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</si>
  <si>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</si>
  <si>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</si>
  <si>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</si>
  <si>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</si>
  <si>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</si>
  <si>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</si>
  <si>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</si>
  <si>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</si>
  <si>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</si>
  <si>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</si>
  <si>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</si>
  <si>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</si>
  <si>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</si>
  <si>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</si>
  <si>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</si>
  <si>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</si>
  <si>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</si>
  <si>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</si>
  <si>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</si>
  <si>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</si>
  <si>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</si>
  <si>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</si>
  <si>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</si>
  <si>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</si>
  <si>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</si>
  <si>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</si>
  <si>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</si>
  <si>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</si>
  <si>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</si>
  <si>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</si>
  <si>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</si>
  <si>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</si>
  <si>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</si>
  <si>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</si>
  <si>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</si>
  <si>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</si>
  <si>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</si>
  <si>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</si>
  <si>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</si>
  <si>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</si>
  <si>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</si>
  <si>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</si>
  <si>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</si>
  <si>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</si>
  <si>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</si>
  <si>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</si>
  <si>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</si>
  <si>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</si>
  <si>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</si>
  <si>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</si>
  <si>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</si>
  <si>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</si>
  <si>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</si>
  <si>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</si>
  <si>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</si>
  <si>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</si>
  <si>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</si>
  <si>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</si>
  <si>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</si>
  <si>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</si>
  <si>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</si>
  <si>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</si>
  <si>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</si>
  <si>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</si>
  <si>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</si>
  <si>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</si>
  <si>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</si>
  <si>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</si>
  <si>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</si>
  <si>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</si>
  <si>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</si>
  <si>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</si>
  <si>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</si>
  <si>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</si>
  <si>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</si>
  <si>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</si>
  <si>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</si>
  <si>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</si>
  <si>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</si>
  <si>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</si>
  <si>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</si>
  <si>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</si>
  <si>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</si>
  <si>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</si>
  <si>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</si>
  <si>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</si>
  <si>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</si>
  <si>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</si>
  <si>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</si>
  <si>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</si>
  <si>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</si>
  <si>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</si>
  <si>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</si>
  <si>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</si>
  <si>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</si>
  <si>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</si>
  <si>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</si>
  <si>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</si>
  <si>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</si>
  <si>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</si>
  <si>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</si>
  <si>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</si>
  <si>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</si>
  <si>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</si>
  <si>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</si>
  <si>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</si>
  <si>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</si>
  <si>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</si>
  <si>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</si>
  <si>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</si>
  <si>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</si>
  <si>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</si>
  <si>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</si>
  <si>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</si>
  <si>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</si>
  <si>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</si>
  <si>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</si>
  <si>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</si>
  <si>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</si>
  <si>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</si>
  <si>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</si>
  <si>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</si>
  <si>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</si>
  <si>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</si>
  <si>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</si>
  <si>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</si>
  <si>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</si>
  <si>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</si>
  <si>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</si>
  <si>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</si>
  <si>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</si>
  <si>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</si>
  <si>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</si>
  <si>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</si>
  <si>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</si>
  <si>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</si>
  <si>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</si>
  <si>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</si>
  <si>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</si>
  <si>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</si>
  <si>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</si>
  <si>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</si>
  <si>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</si>
  <si>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</si>
  <si>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</si>
  <si>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</si>
  <si>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</si>
  <si>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</si>
  <si>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</si>
  <si>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</si>
  <si>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</si>
  <si>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</si>
  <si>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</si>
  <si>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</si>
  <si>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</si>
  <si>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</si>
  <si>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</si>
  <si>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</si>
  <si>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</si>
  <si>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</si>
  <si>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</si>
  <si>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</si>
  <si>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</si>
  <si>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</si>
  <si>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</si>
  <si>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</si>
  <si>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</si>
  <si>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</si>
  <si>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</si>
  <si>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</si>
  <si>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</si>
  <si>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</si>
  <si>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</si>
  <si>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</si>
  <si>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</si>
  <si>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</si>
  <si>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</si>
  <si>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</si>
  <si>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</si>
  <si>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</si>
  <si>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</si>
  <si>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</si>
  <si>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</si>
  <si>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</si>
  <si>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</si>
  <si>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</si>
  <si>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</si>
  <si>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</si>
  <si>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</si>
  <si>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</si>
  <si>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</si>
  <si>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</si>
  <si>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</si>
  <si>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</si>
  <si>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</si>
  <si>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</si>
  <si>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</si>
  <si>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</si>
  <si>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</si>
  <si>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</si>
  <si>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</si>
  <si>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</si>
  <si>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</si>
  <si>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</si>
  <si>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</si>
  <si>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</si>
  <si>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</si>
  <si>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</si>
  <si>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</si>
  <si>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</si>
  <si>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</si>
  <si>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</si>
  <si>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</si>
  <si>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</si>
  <si>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</si>
  <si>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</si>
  <si>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</si>
  <si>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</si>
  <si>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</si>
  <si>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</si>
  <si>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</si>
  <si>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</si>
  <si>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</si>
  <si>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</si>
  <si>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</si>
  <si>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</si>
  <si>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</si>
  <si>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</si>
  <si>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</si>
  <si>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</si>
  <si>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</si>
  <si>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</si>
  <si>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</si>
  <si>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</si>
  <si>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</si>
  <si>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</si>
  <si>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</si>
  <si>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</si>
  <si>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</si>
  <si>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</si>
  <si>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</si>
  <si>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</si>
  <si>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</si>
  <si>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</si>
  <si>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</si>
  <si>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</si>
  <si>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</si>
  <si>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</si>
  <si>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</si>
  <si>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</si>
  <si>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</si>
  <si>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</si>
  <si>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</si>
  <si>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</si>
  <si>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</si>
  <si>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</si>
  <si>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</si>
  <si>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</si>
  <si>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</si>
  <si>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</si>
  <si>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</si>
  <si>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</si>
  <si>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</si>
  <si>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</si>
  <si>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</si>
  <si>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</si>
  <si>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</si>
  <si>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</si>
  <si>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</si>
  <si>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</si>
  <si>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</si>
  <si>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</si>
  <si>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</si>
  <si>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</si>
  <si>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</si>
  <si>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</si>
  <si>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</si>
  <si>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</si>
  <si>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</si>
  <si>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</si>
  <si>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</si>
  <si>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</si>
  <si>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</si>
  <si>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</si>
  <si>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</si>
  <si>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</si>
  <si>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</si>
  <si>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</si>
  <si>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</si>
  <si>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</si>
  <si>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</si>
  <si>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</si>
  <si>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</si>
  <si>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</si>
  <si>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</si>
  <si>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</si>
  <si>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</si>
  <si>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</si>
  <si>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</si>
  <si>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</si>
  <si>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</si>
  <si>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</si>
  <si>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</si>
  <si>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</si>
  <si>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</si>
  <si>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</si>
  <si>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</si>
  <si>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</si>
  <si>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</si>
  <si>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</si>
  <si>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</si>
  <si>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</si>
  <si>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</si>
  <si>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</si>
  <si>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</si>
  <si>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</si>
  <si>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</si>
  <si>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</si>
  <si>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</si>
  <si>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</si>
  <si>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</si>
  <si>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</si>
  <si>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</si>
  <si>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</si>
  <si>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</si>
  <si>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</si>
  <si>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</si>
  <si>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</si>
  <si>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</si>
  <si>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</si>
  <si>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</si>
  <si>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</si>
  <si>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</si>
  <si>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</si>
  <si>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</si>
  <si>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</si>
  <si>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</si>
  <si>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</si>
  <si>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</si>
  <si>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</si>
  <si>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</si>
  <si>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</si>
  <si>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</si>
  <si>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</si>
  <si>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</si>
  <si>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</si>
  <si>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</si>
  <si>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</si>
  <si>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</si>
  <si>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</si>
  <si>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</si>
  <si>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</si>
  <si>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</si>
  <si>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</si>
  <si>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</si>
  <si>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</si>
  <si>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</si>
  <si>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</si>
  <si>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</si>
  <si>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</si>
  <si>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</si>
  <si>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</si>
  <si>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</si>
  <si>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</si>
  <si>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</si>
  <si>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</si>
  <si>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</si>
  <si>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</si>
  <si>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</si>
  <si>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</si>
  <si>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</si>
  <si>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</si>
  <si>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</si>
  <si>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</si>
  <si>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</si>
  <si>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</si>
  <si>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</si>
  <si>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</si>
  <si>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</si>
  <si>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</si>
  <si>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</si>
  <si>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</si>
  <si>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</si>
  <si>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</si>
  <si>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</si>
  <si>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</si>
  <si>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</si>
  <si>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</si>
  <si>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</si>
  <si>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</si>
  <si>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</si>
  <si>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</si>
  <si>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</si>
  <si>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</si>
  <si>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</si>
  <si>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</si>
  <si>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</si>
  <si>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</si>
  <si>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</si>
  <si>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</si>
  <si>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</si>
  <si>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</si>
  <si>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</si>
  <si>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</si>
  <si>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</si>
  <si>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</si>
  <si>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</si>
  <si>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</si>
  <si>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</si>
  <si>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</si>
  <si>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</si>
  <si>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</si>
  <si>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</si>
  <si>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</si>
  <si>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</si>
  <si>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</si>
  <si>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</si>
  <si>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</si>
  <si>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</si>
  <si>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</si>
  <si>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</si>
  <si>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</si>
  <si>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</si>
  <si>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</si>
  <si>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</si>
  <si>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</si>
  <si>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</si>
  <si>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</si>
  <si>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</si>
  <si>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</si>
  <si>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</si>
  <si>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</si>
  <si>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</si>
  <si>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</si>
  <si>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</si>
  <si>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</si>
  <si>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</si>
  <si>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</si>
  <si>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</si>
  <si>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</si>
  <si>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</si>
  <si>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</si>
  <si>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</si>
  <si>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</si>
  <si>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</si>
  <si>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</si>
  <si>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</si>
  <si>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</si>
  <si>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</si>
  <si>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</si>
  <si>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</si>
  <si>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</si>
  <si>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</si>
  <si>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</si>
  <si>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</si>
  <si>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</si>
  <si>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</si>
  <si>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</si>
  <si>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</si>
  <si>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</si>
  <si>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</si>
  <si>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</si>
  <si>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</si>
  <si>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</si>
  <si>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</si>
  <si>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</si>
  <si>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</si>
  <si>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</si>
  <si>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</si>
  <si>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</si>
  <si>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</si>
  <si>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</si>
  <si>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</si>
  <si>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</si>
  <si>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</si>
  <si>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</si>
  <si>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</si>
  <si>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</si>
  <si>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</si>
  <si>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</si>
  <si>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</si>
  <si>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</si>
  <si>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</si>
  <si>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</si>
  <si>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</si>
  <si>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</si>
  <si>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</si>
  <si>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</si>
  <si>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</si>
  <si>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</si>
  <si>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</si>
  <si>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</si>
  <si>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</si>
  <si>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</si>
  <si>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</si>
  <si>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</si>
  <si>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</si>
  <si>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</si>
  <si>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</si>
  <si>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</si>
  <si>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</si>
  <si>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</si>
  <si>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</si>
  <si>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</si>
  <si>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</si>
  <si>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</si>
  <si>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</si>
  <si>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</si>
  <si>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</si>
  <si>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</si>
  <si>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</si>
  <si>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</si>
  <si>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</si>
  <si>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</si>
  <si>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</si>
  <si>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</si>
  <si>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</si>
  <si>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</si>
  <si>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</si>
  <si>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</si>
  <si>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</si>
  <si>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</si>
  <si>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</si>
  <si>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</si>
  <si>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</si>
  <si>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</si>
  <si>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</si>
  <si>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</si>
  <si>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</si>
  <si>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</si>
  <si>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</si>
  <si>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</si>
  <si>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</si>
  <si>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</si>
  <si>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</si>
  <si>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</si>
  <si>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</si>
  <si>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</si>
  <si>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</si>
  <si>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</si>
  <si>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</si>
  <si>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</si>
  <si>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</si>
  <si>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</si>
  <si>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</si>
  <si>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</si>
  <si>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</si>
  <si>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</si>
  <si>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</si>
  <si>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</si>
  <si>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</si>
  <si>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</si>
  <si>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</si>
  <si>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</si>
  <si>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</si>
  <si>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</si>
  <si>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</si>
  <si>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</si>
  <si>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</si>
  <si>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</si>
  <si>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</si>
  <si>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</si>
  <si>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</si>
  <si>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</si>
  <si>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</si>
  <si>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</si>
  <si>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</si>
  <si>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</si>
  <si>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</si>
  <si>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</si>
  <si>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</si>
  <si>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</si>
  <si>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</si>
  <si>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</si>
  <si>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</si>
  <si>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</si>
  <si>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</si>
  <si>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</si>
  <si>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</si>
  <si>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</si>
  <si>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</si>
  <si>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</si>
  <si>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</si>
  <si>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</si>
  <si>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</si>
  <si>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</si>
  <si>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</si>
  <si>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</si>
  <si>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</si>
  <si>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</si>
  <si>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</si>
  <si>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</si>
  <si>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</si>
  <si>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</si>
  <si>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</si>
  <si>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</si>
  <si>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</si>
  <si>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</si>
  <si>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</si>
  <si>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</si>
  <si>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</si>
  <si>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</si>
  <si>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</si>
  <si>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</si>
  <si>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</si>
  <si>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</si>
  <si>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</si>
  <si>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</si>
  <si>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</si>
  <si>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</si>
  <si>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</si>
  <si>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</si>
  <si>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</si>
  <si>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</si>
  <si>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</si>
  <si>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</si>
  <si>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</si>
  <si>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</si>
  <si>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</si>
  <si>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</si>
  <si>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</si>
  <si>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</si>
  <si>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</si>
  <si>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</si>
  <si>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</si>
  <si>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</si>
  <si>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</si>
  <si>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</si>
  <si>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</si>
  <si>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</si>
  <si>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</si>
  <si>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</si>
  <si>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</si>
  <si>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</si>
  <si>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</si>
  <si>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</si>
  <si>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</si>
  <si>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</si>
  <si>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</si>
  <si>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</si>
  <si>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</si>
  <si>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</si>
  <si>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</si>
  <si>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</si>
  <si>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</si>
  <si>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</si>
  <si>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</si>
  <si>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</si>
  <si>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</si>
  <si>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</si>
  <si>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</si>
  <si>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</si>
  <si>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</si>
  <si>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</si>
  <si>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</si>
  <si>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</si>
  <si>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</si>
  <si>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</si>
  <si>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</si>
  <si>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</si>
  <si>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</si>
  <si>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</si>
  <si>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</si>
  <si>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</si>
  <si>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</si>
  <si>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</si>
  <si>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</si>
  <si>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</si>
  <si>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</si>
  <si>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</si>
  <si>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</si>
  <si>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</si>
  <si>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</si>
  <si>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</si>
  <si>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</si>
  <si>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</si>
  <si>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</si>
  <si>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</si>
  <si>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</si>
  <si>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</si>
  <si>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</si>
  <si>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</si>
  <si>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</si>
  <si>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</si>
  <si>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</si>
  <si>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</si>
  <si>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</si>
  <si>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</si>
  <si>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</si>
  <si>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</si>
  <si>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</si>
  <si>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</si>
  <si>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</si>
  <si>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</si>
  <si>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</si>
  <si>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</si>
  <si>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</si>
  <si>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</si>
  <si>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</si>
  <si>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</si>
  <si>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</si>
  <si>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</si>
  <si>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</si>
  <si>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</si>
  <si>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</si>
  <si>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</si>
  <si>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</si>
  <si>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</si>
  <si>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</si>
  <si>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</si>
  <si>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</si>
  <si>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</si>
  <si>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</si>
  <si>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</si>
  <si>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</si>
  <si>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</si>
  <si>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</si>
  <si>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</si>
  <si>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</si>
  <si>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</si>
  <si>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</si>
  <si>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</si>
  <si>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</si>
  <si>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</si>
  <si>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</si>
  <si>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</si>
  <si>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</si>
  <si>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</si>
  <si>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</si>
  <si>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</si>
  <si>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</si>
  <si>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</si>
  <si>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</si>
  <si>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</si>
  <si>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</si>
  <si>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</si>
  <si>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</si>
  <si>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</si>
  <si>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</si>
  <si>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</si>
  <si>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</si>
  <si>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</si>
  <si>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</si>
  <si>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</si>
  <si>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</si>
  <si>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</si>
  <si>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</si>
  <si>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</si>
  <si>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</si>
  <si>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</si>
  <si>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</si>
  <si>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</si>
  <si>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</si>
  <si>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</si>
  <si>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</si>
  <si>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</si>
  <si>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</si>
  <si>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</si>
  <si>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</si>
  <si>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</si>
  <si>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</si>
  <si>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</si>
  <si>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</si>
  <si>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</si>
  <si>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</si>
  <si>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</si>
  <si>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</si>
  <si>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</si>
  <si>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</si>
  <si>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</si>
  <si>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</si>
  <si>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</si>
  <si>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</si>
  <si>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</si>
  <si>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</si>
  <si>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</si>
  <si>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</si>
  <si>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</si>
  <si>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</si>
  <si>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</si>
  <si>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</si>
  <si>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</si>
  <si>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</si>
  <si>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</si>
  <si>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</si>
  <si>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</si>
  <si>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</si>
  <si>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</si>
  <si>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</si>
  <si>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</si>
  <si>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</si>
  <si>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</si>
  <si>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</si>
  <si>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</si>
  <si>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</si>
  <si>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</si>
  <si>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</si>
  <si>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</si>
  <si>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</si>
  <si>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</si>
  <si>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</si>
  <si>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</si>
  <si>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</si>
  <si>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</si>
  <si>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</si>
  <si>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</si>
  <si>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</si>
  <si>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</si>
  <si>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</si>
  <si>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</si>
  <si>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</si>
  <si>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</si>
  <si>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</si>
  <si>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</si>
  <si>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</si>
  <si>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</si>
  <si>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</si>
  <si>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</si>
  <si>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</si>
  <si>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</si>
  <si>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</si>
  <si>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</si>
  <si>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</si>
  <si>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</si>
  <si>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</si>
  <si>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</si>
  <si>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</si>
  <si>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</si>
  <si>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</si>
  <si>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</si>
  <si>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</si>
  <si>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</si>
  <si>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</si>
  <si>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</si>
  <si>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</si>
  <si>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</si>
  <si>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</si>
  <si>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</si>
  <si>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</si>
  <si>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</si>
  <si>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</si>
  <si>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</si>
  <si>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</si>
  <si>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</si>
  <si>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</si>
  <si>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</si>
  <si>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</si>
  <si>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</si>
  <si>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</si>
  <si>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</si>
  <si>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</si>
  <si>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</si>
  <si>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</si>
  <si>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</si>
  <si>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</si>
  <si>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</si>
  <si>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</si>
  <si>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</si>
  <si>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</si>
  <si>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</si>
  <si>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</si>
  <si>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</si>
  <si>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</si>
  <si>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</si>
  <si>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</si>
  <si>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</si>
  <si>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</si>
  <si>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</si>
  <si>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</si>
  <si>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</si>
  <si>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</si>
  <si>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</si>
  <si>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</si>
  <si>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</si>
  <si>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</si>
  <si>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</si>
  <si>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</si>
  <si>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</si>
  <si>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</si>
  <si>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</si>
  <si>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</si>
  <si>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</si>
  <si>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</si>
  <si>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</si>
  <si>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</si>
  <si>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</si>
  <si>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</si>
  <si>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</si>
  <si>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</si>
  <si>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</si>
  <si>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</si>
  <si>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</si>
  <si>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</si>
  <si>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</si>
  <si>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</si>
  <si>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</si>
  <si>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</si>
  <si>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</si>
  <si>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</si>
  <si>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</si>
  <si>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</si>
  <si>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</si>
  <si>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</si>
  <si>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</si>
  <si>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</si>
  <si>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</si>
  <si>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</si>
  <si>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</si>
  <si>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</si>
  <si>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</si>
  <si>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</si>
  <si>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</si>
  <si>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</si>
  <si>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</si>
  <si>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</si>
  <si>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</si>
  <si>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</si>
  <si>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</si>
  <si>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</si>
  <si>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</si>
  <si>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</si>
  <si>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</si>
  <si>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</si>
  <si>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</si>
  <si>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</si>
  <si>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</si>
  <si>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</si>
  <si>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</si>
  <si>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</si>
  <si>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</si>
  <si>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</si>
  <si>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</si>
  <si>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</si>
  <si>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</si>
  <si>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</si>
  <si>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</si>
  <si>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</si>
  <si>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</si>
  <si>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</si>
  <si>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</si>
  <si>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</si>
  <si>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</si>
  <si>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</si>
  <si>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</si>
  <si>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</si>
  <si>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</si>
  <si>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</si>
  <si>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</si>
  <si>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</si>
  <si>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</si>
  <si>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</si>
  <si>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</si>
  <si>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</si>
  <si>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</si>
  <si>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</si>
  <si>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</si>
  <si>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</si>
  <si>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</si>
  <si>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</si>
  <si>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</si>
  <si>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</si>
  <si>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</si>
  <si>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</si>
  <si>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</si>
  <si>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</si>
  <si>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</si>
  <si>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</si>
  <si>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</si>
  <si>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</si>
  <si>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</si>
  <si>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</si>
  <si>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</si>
  <si>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</si>
  <si>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</si>
  <si>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</si>
  <si>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</si>
  <si>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</si>
  <si>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</si>
  <si>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</si>
  <si>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</si>
  <si>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</si>
  <si>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</si>
  <si>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</si>
  <si>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</si>
  <si>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</si>
  <si>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</si>
  <si>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</si>
  <si>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</si>
  <si>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</si>
  <si>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</si>
  <si>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</si>
  <si>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</si>
  <si>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</si>
  <si>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</si>
  <si>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</si>
  <si>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</si>
  <si>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</si>
  <si>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</si>
  <si>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</si>
  <si>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</si>
  <si>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</si>
  <si>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</si>
  <si>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</si>
  <si>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</si>
  <si>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</si>
  <si>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</si>
  <si>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</si>
  <si>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</si>
  <si>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</si>
  <si>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</si>
  <si>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</si>
  <si>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</si>
  <si>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</si>
  <si>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</si>
  <si>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</si>
  <si>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</si>
  <si>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</si>
  <si>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</si>
  <si>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</si>
  <si>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</si>
  <si>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</si>
  <si>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</si>
  <si>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</si>
  <si>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</si>
  <si>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</si>
  <si>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</si>
  <si>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</si>
  <si>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</si>
  <si>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</si>
  <si>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</si>
  <si>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</si>
  <si>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</si>
  <si>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</si>
  <si>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</si>
  <si>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</si>
  <si>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</si>
  <si>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</si>
  <si>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</si>
  <si>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</si>
  <si>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</si>
  <si>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</si>
  <si>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</si>
  <si>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</si>
  <si>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</si>
  <si>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</si>
  <si>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</si>
  <si>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</si>
  <si>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</si>
  <si>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</si>
  <si>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</si>
  <si>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</si>
  <si>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</si>
  <si>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</si>
  <si>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</si>
  <si>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</si>
  <si>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</si>
  <si>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</si>
  <si>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</si>
  <si>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</si>
  <si>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</si>
  <si>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</si>
  <si>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</si>
  <si>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</si>
  <si>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</si>
  <si>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</si>
  <si>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</si>
  <si>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</si>
  <si>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</si>
  <si>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</si>
  <si>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</si>
  <si>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</si>
  <si>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</si>
  <si>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</si>
  <si>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</si>
  <si>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</si>
  <si>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</si>
  <si>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</si>
  <si>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</si>
  <si>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</si>
  <si>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</si>
  <si>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</si>
  <si>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</si>
  <si>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</si>
  <si>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</si>
  <si>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</si>
  <si>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</si>
  <si>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</si>
  <si>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</si>
  <si>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</si>
  <si>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</si>
  <si>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</si>
  <si>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</si>
  <si>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</si>
  <si>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</si>
  <si>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</si>
  <si>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</si>
  <si>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</si>
  <si>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</si>
  <si>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</si>
  <si>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</si>
  <si>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</si>
  <si>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</si>
  <si>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</si>
  <si>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</si>
  <si>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</si>
  <si>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</si>
  <si>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</si>
  <si>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</si>
  <si>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</si>
  <si>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</si>
  <si>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</si>
  <si>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</si>
  <si>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</si>
  <si>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</si>
  <si>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</si>
  <si>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</si>
  <si>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</si>
  <si>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</si>
  <si>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</si>
  <si>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</si>
  <si>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</si>
  <si>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</si>
  <si>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</si>
  <si>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</si>
  <si>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</si>
  <si>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</si>
  <si>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</si>
  <si>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</si>
  <si>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</si>
  <si>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</si>
  <si>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</si>
  <si>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</si>
  <si>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</si>
  <si>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</si>
  <si>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</si>
  <si>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</si>
  <si>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</si>
  <si>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</si>
  <si>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</si>
  <si>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</si>
  <si>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</si>
  <si>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</si>
  <si>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</si>
  <si>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</si>
  <si>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</si>
  <si>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</si>
  <si>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</si>
  <si>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</si>
  <si>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</si>
  <si>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</si>
  <si>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</si>
  <si>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</si>
  <si>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</si>
  <si>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</si>
  <si>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</si>
  <si>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</si>
  <si>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</si>
  <si>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</si>
  <si>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</si>
  <si>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</si>
  <si>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</si>
  <si>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</si>
  <si>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</si>
  <si>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</si>
  <si>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</si>
  <si>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</si>
  <si>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</si>
  <si>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</si>
  <si>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</si>
  <si>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</si>
  <si>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</si>
  <si>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</si>
  <si>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</si>
  <si>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</si>
  <si>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</si>
  <si>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</si>
  <si>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</si>
  <si>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</si>
  <si>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</si>
  <si>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</si>
  <si>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</si>
  <si>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</si>
  <si>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</si>
  <si>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</si>
  <si>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</si>
  <si>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</si>
  <si>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</si>
  <si>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</si>
  <si>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</si>
  <si>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</si>
  <si>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</si>
  <si>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</si>
  <si>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</si>
  <si>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</si>
  <si>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</si>
  <si>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</si>
  <si>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</si>
  <si>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</si>
  <si>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</si>
  <si>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</si>
  <si>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</si>
  <si>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</si>
  <si>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</si>
  <si>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</si>
  <si>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</si>
  <si>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</si>
  <si>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</si>
  <si>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</si>
  <si>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</si>
  <si>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</si>
  <si>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</si>
  <si>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</si>
  <si>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</si>
  <si>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</si>
  <si>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</si>
  <si>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</si>
  <si>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</si>
  <si>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</si>
  <si>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</si>
  <si>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</si>
  <si>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</si>
  <si>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</si>
  <si>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</si>
  <si>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</si>
  <si>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</si>
  <si>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</si>
  <si>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</si>
  <si>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</si>
  <si>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</si>
  <si>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</si>
  <si>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</si>
  <si>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</si>
  <si>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</si>
  <si>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</si>
  <si>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</si>
  <si>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</si>
  <si>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</si>
  <si>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</si>
  <si>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</si>
  <si>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</si>
  <si>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</si>
  <si>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</si>
  <si>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</si>
  <si>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</si>
  <si>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</si>
  <si>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</si>
  <si>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</si>
  <si>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</si>
  <si>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</si>
  <si>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</si>
  <si>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</si>
  <si>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</si>
  <si>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</si>
  <si>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</si>
  <si>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</si>
  <si>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</si>
  <si>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</si>
  <si>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</si>
  <si>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</si>
  <si>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</si>
  <si>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</si>
  <si>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</si>
  <si>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</si>
  <si>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</si>
  <si>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</si>
  <si>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</si>
  <si>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</si>
  <si>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</si>
  <si>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</si>
  <si>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</si>
  <si>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</si>
  <si>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</si>
  <si>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</si>
  <si>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</si>
  <si>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</si>
  <si>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</si>
  <si>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</si>
  <si>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</si>
  <si>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</si>
  <si>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</si>
  <si>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</si>
  <si>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</si>
  <si>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</si>
  <si>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</si>
  <si>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</si>
  <si>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</si>
  <si>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</si>
  <si>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</si>
  <si>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</si>
  <si>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</si>
  <si>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</si>
  <si>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</si>
  <si>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</si>
  <si>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</si>
  <si>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</si>
  <si>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</si>
  <si>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</si>
  <si>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</si>
  <si>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</si>
  <si>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</si>
  <si>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</si>
  <si>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</si>
  <si>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</si>
  <si>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</si>
  <si>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</si>
  <si>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</si>
  <si>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</si>
  <si>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</si>
  <si>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</si>
  <si>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</si>
  <si>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</si>
  <si>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</si>
  <si>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</si>
  <si>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</si>
  <si>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</si>
  <si>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</si>
  <si>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</si>
  <si>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</si>
  <si>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</si>
  <si>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</si>
  <si>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</si>
  <si>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</si>
  <si>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</si>
  <si>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</si>
  <si>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</si>
  <si>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</si>
  <si>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</si>
  <si>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</si>
  <si>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</si>
  <si>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</si>
  <si>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</si>
  <si>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</si>
  <si>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</si>
  <si>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</si>
  <si>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</si>
  <si>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</si>
  <si>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</si>
  <si>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</si>
  <si>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</si>
  <si>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</si>
  <si>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</si>
  <si>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</si>
  <si>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</si>
  <si>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</si>
  <si>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</si>
  <si>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</si>
  <si>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</si>
  <si>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</si>
  <si>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</si>
  <si>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</si>
  <si>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</si>
  <si>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</si>
  <si>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</si>
  <si>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</si>
  <si>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</si>
  <si>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</si>
  <si>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</si>
  <si>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</si>
  <si>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</si>
  <si>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</si>
  <si>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</si>
  <si>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</si>
  <si>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</si>
  <si>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</si>
  <si>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</si>
  <si>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</si>
  <si>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</si>
  <si>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</si>
  <si>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</si>
  <si>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</si>
  <si>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</si>
  <si>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</si>
  <si>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</si>
  <si>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</si>
  <si>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</si>
  <si>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</si>
  <si>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</si>
  <si>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</si>
  <si>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</si>
  <si>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</si>
  <si>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</si>
  <si>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</si>
  <si>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</si>
  <si>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</si>
  <si>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</si>
  <si>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</si>
  <si>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</si>
  <si>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</si>
  <si>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</si>
  <si>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</si>
  <si>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</si>
  <si>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</si>
  <si>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</si>
  <si>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</si>
  <si>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</si>
  <si>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</si>
  <si>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</si>
  <si>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</si>
  <si>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</si>
  <si>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</si>
  <si>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</si>
  <si>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</si>
  <si>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</si>
  <si>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</si>
  <si>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</si>
  <si>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</si>
  <si>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</si>
  <si>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</si>
  <si>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</si>
  <si>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</si>
  <si>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</si>
  <si>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</si>
  <si>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</si>
  <si>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</si>
  <si>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</si>
  <si>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</si>
  <si>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</si>
  <si>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</si>
  <si>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</si>
  <si>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</si>
  <si>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</si>
  <si>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</si>
  <si>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</si>
  <si>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</si>
  <si>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</si>
  <si>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</si>
  <si>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</si>
  <si>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</si>
  <si>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</si>
  <si>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</si>
  <si>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</si>
  <si>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</si>
  <si>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</si>
  <si>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</si>
  <si>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</si>
  <si>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</si>
  <si>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</si>
  <si>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</si>
  <si>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</si>
  <si>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</si>
  <si>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</si>
  <si>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</si>
  <si>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</si>
  <si>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</si>
  <si>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</si>
  <si>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</si>
  <si>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</si>
  <si>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</si>
  <si>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</si>
  <si>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</si>
  <si>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</si>
  <si>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</si>
  <si>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</si>
  <si>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</si>
  <si>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</si>
  <si>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</si>
  <si>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</si>
  <si>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</si>
  <si>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</si>
  <si>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</si>
  <si>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</si>
  <si>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</si>
  <si>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</si>
  <si>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</si>
  <si>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</si>
  <si>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</si>
  <si>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</si>
  <si>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</si>
  <si>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</si>
  <si>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</si>
  <si>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</si>
  <si>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</si>
  <si>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</si>
  <si>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</si>
  <si>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</si>
  <si>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</si>
  <si>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</si>
  <si>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</si>
  <si>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</si>
  <si>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</si>
  <si>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</si>
  <si>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</si>
  <si>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</si>
  <si>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</si>
  <si>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</si>
  <si>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</si>
  <si>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</si>
  <si>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</si>
  <si>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</si>
  <si>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</si>
  <si>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</si>
  <si>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</si>
  <si>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</si>
  <si>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</si>
  <si>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</si>
  <si>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</si>
  <si>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</si>
  <si>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</si>
  <si>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</si>
  <si>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</si>
  <si>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</si>
  <si>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</si>
  <si>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</si>
  <si>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</si>
  <si>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</si>
  <si>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</si>
  <si>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</si>
  <si>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</si>
  <si>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</si>
  <si>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</si>
  <si>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</si>
  <si>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</si>
  <si>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</si>
  <si>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</si>
  <si>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</si>
  <si>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</si>
  <si>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</si>
  <si>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</si>
  <si>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</si>
  <si>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</si>
  <si>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</si>
  <si>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</si>
  <si>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</si>
  <si>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</si>
  <si>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</si>
  <si>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</si>
  <si>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</si>
  <si>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</si>
  <si>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</si>
  <si>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</si>
  <si>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</si>
  <si>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</si>
  <si>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</si>
  <si>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</si>
  <si>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</si>
  <si>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</si>
  <si>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</si>
  <si>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</si>
  <si>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</si>
  <si>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</si>
  <si>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</si>
  <si>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</si>
  <si>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</si>
  <si>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</si>
  <si>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</si>
  <si>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</si>
  <si>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</si>
  <si>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</si>
  <si>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</si>
  <si>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</si>
  <si>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</si>
  <si>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</si>
  <si>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</si>
  <si>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</si>
  <si>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</si>
  <si>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</si>
  <si>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</si>
  <si>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</si>
  <si>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</si>
  <si>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</si>
  <si>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</si>
  <si>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</si>
  <si>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</si>
  <si>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</si>
  <si>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</si>
  <si>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</si>
  <si>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</si>
  <si>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</si>
  <si>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</si>
  <si>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</si>
  <si>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</si>
  <si>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</si>
  <si>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</si>
  <si>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</si>
  <si>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</si>
  <si>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</si>
  <si>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</si>
  <si>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</si>
  <si>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</si>
  <si>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</si>
  <si>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</si>
  <si>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</si>
  <si>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</si>
  <si>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</si>
  <si>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</si>
  <si>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</si>
  <si>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</si>
  <si>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</si>
  <si>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</si>
  <si>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</si>
  <si>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</si>
  <si>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</si>
  <si>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</si>
  <si>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</si>
  <si>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</si>
  <si>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</si>
  <si>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</si>
  <si>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</si>
  <si>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</si>
  <si>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</si>
  <si>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</si>
  <si>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</si>
  <si>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</si>
  <si>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</si>
  <si>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</si>
  <si>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</si>
  <si>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</si>
  <si>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</si>
  <si>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</si>
  <si>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</si>
  <si>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</si>
  <si>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</si>
  <si>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</si>
  <si>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</si>
  <si>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</si>
  <si>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</si>
  <si>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</si>
  <si>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</si>
  <si>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</si>
  <si>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</si>
  <si>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</si>
  <si>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</si>
  <si>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</si>
  <si>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</si>
  <si>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</si>
  <si>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</si>
  <si>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</si>
  <si>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</si>
  <si>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</si>
  <si>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</si>
  <si>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</si>
  <si>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</si>
  <si>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</si>
  <si>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</si>
  <si>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</si>
  <si>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</si>
  <si>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</si>
  <si>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</si>
  <si>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</si>
  <si>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</si>
  <si>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</si>
  <si>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</si>
  <si>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</si>
  <si>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</si>
  <si>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</si>
  <si>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</si>
  <si>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</si>
  <si>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</si>
  <si>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</si>
  <si>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</si>
  <si>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</si>
  <si>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</si>
  <si>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</si>
  <si>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</si>
  <si>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</si>
  <si>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</si>
  <si>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</si>
  <si>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</si>
  <si>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</si>
  <si>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</si>
  <si>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</si>
  <si>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</si>
  <si>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</si>
  <si>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</si>
  <si>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</si>
  <si>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</si>
  <si>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</si>
  <si>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</si>
  <si>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</si>
  <si>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</si>
  <si>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</si>
  <si>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</si>
  <si>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</si>
  <si>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</si>
  <si>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</si>
  <si>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</si>
  <si>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</si>
  <si>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</si>
  <si>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</si>
  <si>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</si>
  <si>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</si>
  <si>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</si>
  <si>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</si>
  <si>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</si>
  <si>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</si>
  <si>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</si>
  <si>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</si>
  <si>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</si>
  <si>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</si>
  <si>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</si>
  <si>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</si>
  <si>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</si>
  <si>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</si>
  <si>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</si>
  <si>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</si>
  <si>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</si>
  <si>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</si>
  <si>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</si>
  <si>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</si>
  <si>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</si>
  <si>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</si>
  <si>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</si>
  <si>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</si>
  <si>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</si>
  <si>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</si>
  <si>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</si>
  <si>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</si>
  <si>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</si>
  <si>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</si>
  <si>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</si>
  <si>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</si>
  <si>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</si>
  <si>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</si>
  <si>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</si>
  <si>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</si>
  <si>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</si>
  <si>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</si>
  <si>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</si>
  <si>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</si>
  <si>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</si>
  <si>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</si>
  <si>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</si>
  <si>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</si>
  <si>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</si>
  <si>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</si>
  <si>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</si>
  <si>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</si>
  <si>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</si>
  <si>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</si>
  <si>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</si>
  <si>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</si>
  <si>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</si>
  <si>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</si>
  <si>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</si>
  <si>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</si>
  <si>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</si>
  <si>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</si>
  <si>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</si>
  <si>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</si>
  <si>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</si>
  <si>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</si>
  <si>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</si>
  <si>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</si>
  <si>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</si>
  <si>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</si>
  <si>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</si>
  <si>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</si>
  <si>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</si>
  <si>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</si>
  <si>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</si>
  <si>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</si>
  <si>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</si>
  <si>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</si>
  <si>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</si>
  <si>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</si>
  <si>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</si>
  <si>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</si>
  <si>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</si>
  <si>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</si>
  <si>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</si>
  <si>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</si>
  <si>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</si>
  <si>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</si>
  <si>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</si>
  <si>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</si>
  <si>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</si>
  <si>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</si>
  <si>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</si>
  <si>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</si>
  <si>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</si>
  <si>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</si>
  <si>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</si>
  <si>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</si>
  <si>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</si>
  <si>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</si>
  <si>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</si>
  <si>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</si>
  <si>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</si>
  <si>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</si>
  <si>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</si>
  <si>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</si>
  <si>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</si>
  <si>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</si>
  <si>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</si>
  <si>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</si>
  <si>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</si>
  <si>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</si>
  <si>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</si>
  <si>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</si>
  <si>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</si>
  <si>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</si>
  <si>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</si>
  <si>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</si>
  <si>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</si>
  <si>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</si>
  <si>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</si>
  <si>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</si>
  <si>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</si>
  <si>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</si>
  <si>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</si>
  <si>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</si>
  <si>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</si>
  <si>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</si>
  <si>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</si>
  <si>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</si>
  <si>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</si>
  <si>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</si>
  <si>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</si>
  <si>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</si>
  <si>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</si>
  <si>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</si>
  <si>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</si>
  <si>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</si>
  <si>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</si>
  <si>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</si>
  <si>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</si>
  <si>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</si>
  <si>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</si>
  <si>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</si>
  <si>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</si>
  <si>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</si>
  <si>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</si>
  <si>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</si>
  <si>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</si>
  <si>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</si>
  <si>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</si>
  <si>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</si>
  <si>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</si>
  <si>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</si>
  <si>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</si>
  <si>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</si>
  <si>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</si>
  <si>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</si>
  <si>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</si>
  <si>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</si>
  <si>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</si>
  <si>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</si>
  <si>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</si>
  <si>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</si>
  <si>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</si>
  <si>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</si>
  <si>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</si>
  <si>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</si>
  <si>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</si>
  <si>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</si>
  <si>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</si>
  <si>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</si>
  <si>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</si>
  <si>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</si>
  <si>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</si>
  <si>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</si>
  <si>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</si>
  <si>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</si>
  <si>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</si>
  <si>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</si>
  <si>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</si>
  <si>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</si>
  <si>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</si>
  <si>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</si>
  <si>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</si>
  <si>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</si>
  <si>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</si>
  <si>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</si>
  <si>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</si>
  <si>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</si>
  <si>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</si>
  <si>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</si>
  <si>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</si>
  <si>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</si>
  <si>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</si>
  <si>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</si>
  <si>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</si>
  <si>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</si>
  <si>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</si>
  <si>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</si>
  <si>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</si>
  <si>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</si>
  <si>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</si>
  <si>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</si>
  <si>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</si>
  <si>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</si>
  <si>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</si>
  <si>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</si>
  <si>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</si>
  <si>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</si>
  <si>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</si>
  <si>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</si>
  <si>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</si>
  <si>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</si>
  <si>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</si>
  <si>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</si>
  <si>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</si>
  <si>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</si>
  <si>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</si>
  <si>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</si>
  <si>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</si>
  <si>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</si>
  <si>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</si>
  <si>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</si>
  <si>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</si>
  <si>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</si>
  <si>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</si>
  <si>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</si>
  <si>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</si>
  <si>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</si>
  <si>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</si>
  <si>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</si>
  <si>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</si>
  <si>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</si>
  <si>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</si>
  <si>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</si>
  <si>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</si>
  <si>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</si>
  <si>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</si>
  <si>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</si>
  <si>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</si>
  <si>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</si>
  <si>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</si>
  <si>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</si>
  <si>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</si>
  <si>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</si>
  <si>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</si>
  <si>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</si>
  <si>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</si>
  <si>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</si>
  <si>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</si>
  <si>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</si>
  <si>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</si>
  <si>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</si>
  <si>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</si>
  <si>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</si>
  <si>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</si>
  <si>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</si>
  <si>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</si>
  <si>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</si>
  <si>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</si>
  <si>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</si>
  <si>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</si>
  <si>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</si>
  <si>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</si>
  <si>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</si>
  <si>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</si>
  <si>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</si>
  <si>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</si>
  <si>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</si>
  <si>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</si>
  <si>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</si>
  <si>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</si>
  <si>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</si>
  <si>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</si>
  <si>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</si>
  <si>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</si>
  <si>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</si>
  <si>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</si>
  <si>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</si>
  <si>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</si>
  <si>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</si>
  <si>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</si>
  <si>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</si>
  <si>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</si>
  <si>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</si>
  <si>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</si>
  <si>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</si>
  <si>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</si>
  <si>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</si>
  <si>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</si>
  <si>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</si>
  <si>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</si>
  <si>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</si>
  <si>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</si>
  <si>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</si>
  <si>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</si>
  <si>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</si>
  <si>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</si>
  <si>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</si>
  <si>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</si>
  <si>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</si>
  <si>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</si>
  <si>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</si>
  <si>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</si>
  <si>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</si>
  <si>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</si>
  <si>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</si>
  <si>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</si>
  <si>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</si>
  <si>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</si>
  <si>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</si>
  <si>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</si>
  <si>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</si>
  <si>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</si>
  <si>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</si>
  <si>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</si>
  <si>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</si>
  <si>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</si>
  <si>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</si>
  <si>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</si>
  <si>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</si>
  <si>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</si>
  <si>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</si>
  <si>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</si>
  <si>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</si>
  <si>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</si>
  <si>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</si>
  <si>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</si>
  <si>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</si>
  <si>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</si>
  <si>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</si>
  <si>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</si>
  <si>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</si>
  <si>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</si>
  <si>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</si>
  <si>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</si>
  <si>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</si>
  <si>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</si>
  <si>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</si>
  <si>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</si>
  <si>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</si>
  <si>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</si>
  <si>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</si>
  <si>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</si>
  <si>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</si>
  <si>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</si>
  <si>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</si>
  <si>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</si>
  <si>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</si>
  <si>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</si>
  <si>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</si>
  <si>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</si>
  <si>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</si>
  <si>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</si>
  <si>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</si>
  <si>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</si>
  <si>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</si>
  <si>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</si>
  <si>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</si>
  <si>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</si>
  <si>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</si>
  <si>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</si>
  <si>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</si>
  <si>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</si>
  <si>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</si>
  <si>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</si>
  <si>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</si>
  <si>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</si>
  <si>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</si>
  <si>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</si>
  <si>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</si>
  <si>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</si>
  <si>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</si>
  <si>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</si>
  <si>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</si>
  <si>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</si>
  <si>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</si>
  <si>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</si>
  <si>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</si>
  <si>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</si>
  <si>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</si>
  <si>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</si>
  <si>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</si>
  <si>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</si>
  <si>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</si>
  <si>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</si>
  <si>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</si>
  <si>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</si>
  <si>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</si>
  <si>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</si>
  <si>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</si>
  <si>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</si>
  <si>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</si>
  <si>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</si>
  <si>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</si>
  <si>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</si>
  <si>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</si>
  <si>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</si>
  <si>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</si>
  <si>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</si>
  <si>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</si>
  <si>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</si>
  <si>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</si>
  <si>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</si>
  <si>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</si>
  <si>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</si>
  <si>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</si>
  <si>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</si>
  <si>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</si>
  <si>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</si>
  <si>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</si>
  <si>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</si>
  <si>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</si>
  <si>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</si>
  <si>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</si>
  <si>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</si>
  <si>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</si>
  <si>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</si>
  <si>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</si>
  <si>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</si>
  <si>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</si>
  <si>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</si>
  <si>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</si>
  <si>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</si>
  <si>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</si>
  <si>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</si>
  <si>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</si>
  <si>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</si>
  <si>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</si>
  <si>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</si>
  <si>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</si>
  <si>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</si>
  <si>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</si>
  <si>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</si>
  <si>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</si>
  <si>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</si>
  <si>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</si>
  <si>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</si>
  <si>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</si>
  <si>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</si>
  <si>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</si>
  <si>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</si>
  <si>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</si>
  <si>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</si>
  <si>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</si>
  <si>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</si>
  <si>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</si>
  <si>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</si>
  <si>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</si>
  <si>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</si>
  <si>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</si>
  <si>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</si>
  <si>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</si>
  <si>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</si>
  <si>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</si>
  <si>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</si>
  <si>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</si>
  <si>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</si>
  <si>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</si>
  <si>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</si>
  <si>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</si>
  <si>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</si>
  <si>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</si>
  <si>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</si>
  <si>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</si>
  <si>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</si>
  <si>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</si>
  <si>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</si>
  <si>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</si>
  <si>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</si>
  <si>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</si>
  <si>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</si>
  <si>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</si>
  <si>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</si>
  <si>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</si>
  <si>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</si>
  <si>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</si>
  <si>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</si>
  <si>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</si>
  <si>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</si>
  <si>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</si>
  <si>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</si>
  <si>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</si>
  <si>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</si>
  <si>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</si>
  <si>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</si>
  <si>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</si>
  <si>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</si>
  <si>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</si>
  <si>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</si>
  <si>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</si>
  <si>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</si>
  <si>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</si>
  <si>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</si>
  <si>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</si>
  <si>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</si>
  <si>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</si>
  <si>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</si>
  <si>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</si>
  <si>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</si>
  <si>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</si>
  <si>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</si>
  <si>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</si>
  <si>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</si>
  <si>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</si>
  <si>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</si>
  <si>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</si>
  <si>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</si>
  <si>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</si>
  <si>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</si>
  <si>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</si>
  <si>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</si>
  <si>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</si>
  <si>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</si>
  <si>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</si>
  <si>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</si>
  <si>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</si>
  <si>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</si>
  <si>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</si>
  <si>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</si>
  <si>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</si>
  <si>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</si>
  <si>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</si>
  <si>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</si>
  <si>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</si>
  <si>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</si>
  <si>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</si>
  <si>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</si>
  <si>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</si>
  <si>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</si>
  <si>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</si>
  <si>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</si>
  <si>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</si>
  <si>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</si>
  <si>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</si>
  <si>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</si>
  <si>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</si>
  <si>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</si>
  <si>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</si>
  <si>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</si>
  <si>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</si>
  <si>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</si>
  <si>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</si>
  <si>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</si>
  <si>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</si>
  <si>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</si>
  <si>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</si>
  <si>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</si>
  <si>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</si>
  <si>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</si>
  <si>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</si>
  <si>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</si>
  <si>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</si>
  <si>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</si>
  <si>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</si>
  <si>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</si>
  <si>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</si>
  <si>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</si>
  <si>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</si>
  <si>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</si>
  <si>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</si>
  <si>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</si>
  <si>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</si>
  <si>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</si>
  <si>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</si>
  <si>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</si>
  <si>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</si>
  <si>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</si>
  <si>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</si>
  <si>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</si>
  <si>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</si>
  <si>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</si>
  <si>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</si>
  <si>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</si>
  <si>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</si>
  <si>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</si>
  <si>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</si>
  <si>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</si>
  <si>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</si>
  <si>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</si>
  <si>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</si>
  <si>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</si>
  <si>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</si>
  <si>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</si>
  <si>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</si>
  <si>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</si>
  <si>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</si>
  <si>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</si>
  <si>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</si>
  <si>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</si>
  <si>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</si>
  <si>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</si>
  <si>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</si>
  <si>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</si>
  <si>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</si>
  <si>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</si>
  <si>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</si>
  <si>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</si>
  <si>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</si>
  <si>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</si>
  <si>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</si>
  <si>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</si>
  <si>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</si>
  <si>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</si>
  <si>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</si>
  <si>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</si>
  <si>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</si>
  <si>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</si>
  <si>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</si>
  <si>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</si>
  <si>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</si>
  <si>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</si>
  <si>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</si>
  <si>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</si>
  <si>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</si>
  <si>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</si>
  <si>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</si>
  <si>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</si>
  <si>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</si>
  <si>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</si>
  <si>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</si>
  <si>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</si>
  <si>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</si>
  <si>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</si>
  <si>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</si>
  <si>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</si>
  <si>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</si>
  <si>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</si>
  <si>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</si>
  <si>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</si>
  <si>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</si>
  <si>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</si>
  <si>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</si>
  <si>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</si>
  <si>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</si>
  <si>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</si>
  <si>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</si>
  <si>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</si>
  <si>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</si>
  <si>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</si>
  <si>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</si>
  <si>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</si>
  <si>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</si>
  <si>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</si>
  <si>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</si>
  <si>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</si>
  <si>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</si>
  <si>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</si>
  <si>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</si>
  <si>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</si>
  <si>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</si>
  <si>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</si>
  <si>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</si>
  <si>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</si>
  <si>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</si>
  <si>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</si>
  <si>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</si>
  <si>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</si>
  <si>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</si>
  <si>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</si>
  <si>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</si>
  <si>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</si>
  <si>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</si>
  <si>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</si>
  <si>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</si>
  <si>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</si>
  <si>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</si>
  <si>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</si>
  <si>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</si>
  <si>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</si>
  <si>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</si>
  <si>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</si>
  <si>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</si>
  <si>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</si>
  <si>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</si>
  <si>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</si>
  <si>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</si>
  <si>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</si>
  <si>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</si>
  <si>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</si>
  <si>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</si>
  <si>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</si>
  <si>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</si>
  <si>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</si>
  <si>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</si>
  <si>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</si>
  <si>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</si>
  <si>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</si>
  <si>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</si>
  <si>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</si>
  <si>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</si>
  <si>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</si>
  <si>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</si>
  <si>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</si>
  <si>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</si>
  <si>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</si>
  <si>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</si>
  <si>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</si>
  <si>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</si>
  <si>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</si>
  <si>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</si>
  <si>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</si>
  <si>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</si>
  <si>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</si>
  <si>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</si>
  <si>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</si>
  <si>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</si>
  <si>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</si>
  <si>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</si>
  <si>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</si>
  <si>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</si>
  <si>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</si>
  <si>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</si>
  <si>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</si>
  <si>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</si>
  <si>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</si>
  <si>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</si>
  <si>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</si>
  <si>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</si>
  <si>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</si>
  <si>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</si>
  <si>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</si>
  <si>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</si>
  <si>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</si>
  <si>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</si>
  <si>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</si>
  <si>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</si>
  <si>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</si>
  <si>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</si>
  <si>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</si>
  <si>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</si>
  <si>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</si>
  <si>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</si>
  <si>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</si>
  <si>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</si>
  <si>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</si>
  <si>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</si>
  <si>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</si>
  <si>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</si>
  <si>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</si>
  <si>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</si>
  <si>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</si>
  <si>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</si>
  <si>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</si>
  <si>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</si>
  <si>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</si>
  <si>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</si>
  <si>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</si>
  <si>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</si>
  <si>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</si>
  <si>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</si>
  <si>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</si>
  <si>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</si>
  <si>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</si>
  <si>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</si>
  <si>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</si>
  <si>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</si>
  <si>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</si>
  <si>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</si>
  <si>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</si>
  <si>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</si>
  <si>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</si>
  <si>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</si>
  <si>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</si>
  <si>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</si>
  <si>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</si>
  <si>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</si>
  <si>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</si>
  <si>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</si>
  <si>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</si>
  <si>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</si>
  <si>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</si>
  <si>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</si>
  <si>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</si>
  <si>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</si>
  <si>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</si>
  <si>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</si>
  <si>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</si>
  <si>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</si>
  <si>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</si>
  <si>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</si>
  <si>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</si>
  <si>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</si>
  <si>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</si>
  <si>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</si>
  <si>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</si>
  <si>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</si>
  <si>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</si>
  <si>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</si>
  <si>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</si>
  <si>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</si>
  <si>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</si>
  <si>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</si>
  <si>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</si>
  <si>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</si>
  <si>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</si>
  <si>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</si>
  <si>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</si>
  <si>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</si>
  <si>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</si>
  <si>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</si>
  <si>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</si>
  <si>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</si>
  <si>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</si>
  <si>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</si>
  <si>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</si>
  <si>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</si>
  <si>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</si>
  <si>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</si>
  <si>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</si>
  <si>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</si>
  <si>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</si>
  <si>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</si>
  <si>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</si>
  <si>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</si>
  <si>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</si>
  <si>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</si>
  <si>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</si>
  <si>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</si>
  <si>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</si>
  <si>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</si>
  <si>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</si>
  <si>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</si>
  <si>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</si>
  <si>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</si>
  <si>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</si>
  <si>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</si>
  <si>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</si>
  <si>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</si>
  <si>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</si>
  <si>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</si>
  <si>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</si>
  <si>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</si>
  <si>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</si>
  <si>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</si>
  <si>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</si>
  <si>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</si>
  <si>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</si>
  <si>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</si>
  <si>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</si>
  <si>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</si>
  <si>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</si>
  <si>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</si>
  <si>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</si>
  <si>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</si>
  <si>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</si>
  <si>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</si>
  <si>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</si>
  <si>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</si>
  <si>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</si>
  <si>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</si>
  <si>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</si>
  <si>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</si>
  <si>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</si>
  <si>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</si>
  <si>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</si>
  <si>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</si>
  <si>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</si>
  <si>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</si>
  <si>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</si>
  <si>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</si>
  <si>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</si>
  <si>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</si>
  <si>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</si>
  <si>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</si>
  <si>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</si>
  <si>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</si>
  <si>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</si>
  <si>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</si>
  <si>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</si>
  <si>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</si>
  <si>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</si>
  <si>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</si>
  <si>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</si>
  <si>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</si>
  <si>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</si>
  <si>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</si>
  <si>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</si>
  <si>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</si>
  <si>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</si>
  <si>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</si>
  <si>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</si>
  <si>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</si>
  <si>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</si>
  <si>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</si>
  <si>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</si>
  <si>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</si>
  <si>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</si>
  <si>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</si>
  <si>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</si>
  <si>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</si>
  <si>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</si>
  <si>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</si>
  <si>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</si>
  <si>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</si>
  <si>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</si>
  <si>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</si>
  <si>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</si>
  <si>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</si>
  <si>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</si>
  <si>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</si>
  <si>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</si>
  <si>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</si>
  <si>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</si>
  <si>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</si>
  <si>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</si>
  <si>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</si>
  <si>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</si>
  <si>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</si>
  <si>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</si>
  <si>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</si>
  <si>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</si>
  <si>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</si>
  <si>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</si>
  <si>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</si>
  <si>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</si>
  <si>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</si>
  <si>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</si>
  <si>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</si>
  <si>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</si>
  <si>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</si>
  <si>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</si>
  <si>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</si>
  <si>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</si>
  <si>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</si>
  <si>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</si>
  <si>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</si>
  <si>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</si>
  <si>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</si>
  <si>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</si>
  <si>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</si>
  <si>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</si>
  <si>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</si>
  <si>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</si>
  <si>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</si>
  <si>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</si>
  <si>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</si>
  <si>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</si>
  <si>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</si>
  <si>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</si>
  <si>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</si>
  <si>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</si>
  <si>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</si>
  <si>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</si>
  <si>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</si>
  <si>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</si>
  <si>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</si>
  <si>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</si>
  <si>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</si>
  <si>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</si>
  <si>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</si>
  <si>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</si>
  <si>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</si>
  <si>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</si>
  <si>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</si>
  <si>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</si>
  <si>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</si>
  <si>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</si>
  <si>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</si>
  <si>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</si>
  <si>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</si>
  <si>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</si>
  <si>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</si>
  <si>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</si>
  <si>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</si>
  <si>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</si>
  <si>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</si>
  <si>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</si>
  <si>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</si>
  <si>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</si>
  <si>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</si>
  <si>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</si>
  <si>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</si>
  <si>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</si>
  <si>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</si>
  <si>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</si>
  <si>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</si>
  <si>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</si>
  <si>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</si>
  <si>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</si>
  <si>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</si>
  <si>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</si>
  <si>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</si>
  <si>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</si>
  <si>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</si>
  <si>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</si>
  <si>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</si>
  <si>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</si>
  <si>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</si>
  <si>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</si>
  <si>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</si>
  <si>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</si>
  <si>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</si>
  <si>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</si>
  <si>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</si>
  <si>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</si>
  <si>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</si>
  <si>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</si>
  <si>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</si>
  <si>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</si>
  <si>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</si>
  <si>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</si>
  <si>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</si>
  <si>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</si>
  <si>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</si>
  <si>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</si>
  <si>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</si>
  <si>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</si>
  <si>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</si>
  <si>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</si>
  <si>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</si>
  <si>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</si>
  <si>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</si>
  <si>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</si>
  <si>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</si>
  <si>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</si>
  <si>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</si>
  <si>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</si>
  <si>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</si>
  <si>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</si>
  <si>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</si>
  <si>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</si>
  <si>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</si>
  <si>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</si>
  <si>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</si>
  <si>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</si>
  <si>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</si>
  <si>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</si>
  <si>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</si>
  <si>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</si>
  <si>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</si>
  <si>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</si>
  <si>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</si>
  <si>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</si>
  <si>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</si>
  <si>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</si>
  <si>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</si>
  <si>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</si>
  <si>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</si>
  <si>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</si>
  <si>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</si>
  <si>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</si>
  <si>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</si>
  <si>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</si>
  <si>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</si>
  <si>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</si>
  <si>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</si>
  <si>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</si>
  <si>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</si>
  <si>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</si>
  <si>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</si>
  <si>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</si>
  <si>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</si>
  <si>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</si>
  <si>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</si>
  <si>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</si>
  <si>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</si>
  <si>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</si>
  <si>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</si>
  <si>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</si>
  <si>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</si>
  <si>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</si>
  <si>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</si>
  <si>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</si>
  <si>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</si>
  <si>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</si>
  <si>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</si>
  <si>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</si>
  <si>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</si>
  <si>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</si>
  <si>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</si>
  <si>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</si>
  <si>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</si>
  <si>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</si>
  <si>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</si>
  <si>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</si>
  <si>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</si>
  <si>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</si>
  <si>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</si>
  <si>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</si>
  <si>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</si>
  <si>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</si>
  <si>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</si>
  <si>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</si>
  <si>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</si>
  <si>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</si>
  <si>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</si>
  <si>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</si>
  <si>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</si>
  <si>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</si>
  <si>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</si>
  <si>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</si>
  <si>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</si>
  <si>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</si>
  <si>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</si>
  <si>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</si>
  <si>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</si>
  <si>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</si>
  <si>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</si>
  <si>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</si>
  <si>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</si>
  <si>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</si>
  <si>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</si>
  <si>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</si>
  <si>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</si>
  <si>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</si>
  <si>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</si>
  <si>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</si>
  <si>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</si>
  <si>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</si>
  <si>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</si>
  <si>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</si>
  <si>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</si>
  <si>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</si>
  <si>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</si>
  <si>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</si>
  <si>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</si>
  <si>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</si>
  <si>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</si>
  <si>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</si>
  <si>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</si>
  <si>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</si>
  <si>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</si>
  <si>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</si>
  <si>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</si>
  <si>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</si>
  <si>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</si>
  <si>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</si>
  <si>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</si>
  <si>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</si>
  <si>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</si>
  <si>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</si>
  <si>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</si>
  <si>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</si>
  <si>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</si>
  <si>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</si>
  <si>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</si>
  <si>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</si>
  <si>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</si>
  <si>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</si>
  <si>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</si>
  <si>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</si>
  <si>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</si>
  <si>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</si>
  <si>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</si>
  <si>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</si>
  <si>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</si>
  <si>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</si>
  <si>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</si>
  <si>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</si>
  <si>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</si>
  <si>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</si>
  <si>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</si>
  <si>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</si>
  <si>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</si>
  <si>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</si>
  <si>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</si>
  <si>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</si>
  <si>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</si>
  <si>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</si>
  <si>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</si>
  <si>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</si>
  <si>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</si>
  <si>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</si>
  <si>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</si>
  <si>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</si>
  <si>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</si>
  <si>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</si>
  <si>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</si>
  <si>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</si>
  <si>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</si>
  <si>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</si>
  <si>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</si>
  <si>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</si>
  <si>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</si>
  <si>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</si>
  <si>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</si>
  <si>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</si>
  <si>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</si>
  <si>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</si>
  <si>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</si>
  <si>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</si>
  <si>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</si>
  <si>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</si>
  <si>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</si>
  <si>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</si>
  <si>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</si>
  <si>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</si>
  <si>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</si>
  <si>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</si>
  <si>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</si>
  <si>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</si>
  <si>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</si>
  <si>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</si>
  <si>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</si>
  <si>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</si>
  <si>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</si>
  <si>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</si>
  <si>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</si>
  <si>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</si>
  <si>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</si>
  <si>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</si>
  <si>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</si>
  <si>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</si>
  <si>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</si>
  <si>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</si>
  <si>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</si>
  <si>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</si>
  <si>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</si>
  <si>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</si>
  <si>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</si>
  <si>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</si>
  <si>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</si>
  <si>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</si>
  <si>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</si>
  <si>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</si>
  <si>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</si>
  <si>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</si>
  <si>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</si>
  <si>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</si>
  <si>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</si>
  <si>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</si>
  <si>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</si>
  <si>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</si>
  <si>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</si>
  <si>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</si>
  <si>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</si>
  <si>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</si>
  <si>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</si>
  <si>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</si>
  <si>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</si>
  <si>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</si>
  <si>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</si>
  <si>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</si>
  <si>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</si>
  <si>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</si>
  <si>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</si>
  <si>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</si>
  <si>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</si>
  <si>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</si>
  <si>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</si>
  <si>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</si>
  <si>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</si>
  <si>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</si>
  <si>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</si>
  <si>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</si>
  <si>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</si>
  <si>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</si>
  <si>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</si>
  <si>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</si>
  <si>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</si>
  <si>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</si>
  <si>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</si>
  <si>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</si>
  <si>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</si>
  <si>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</si>
  <si>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</si>
  <si>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</si>
  <si>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</si>
  <si>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</si>
  <si>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</si>
  <si>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</si>
  <si>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</si>
  <si>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</si>
  <si>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</si>
  <si>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</si>
  <si>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</si>
  <si>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</si>
  <si>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</si>
  <si>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</si>
  <si>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</si>
  <si>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</si>
  <si>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</si>
  <si>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</si>
  <si>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</si>
  <si>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</si>
  <si>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</si>
  <si>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</si>
  <si>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</si>
  <si>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</si>
  <si>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</si>
  <si>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</si>
  <si>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</si>
  <si>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</si>
  <si>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</si>
  <si>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</si>
  <si>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</si>
  <si>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</si>
  <si>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</si>
  <si>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</si>
  <si>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</si>
  <si>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</si>
  <si>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</si>
  <si>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</si>
  <si>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</si>
  <si>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</si>
  <si>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</si>
  <si>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</si>
  <si>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</si>
  <si>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</si>
  <si>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</si>
  <si>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</si>
  <si>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</si>
  <si>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</si>
  <si>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</si>
  <si>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</si>
  <si>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</si>
  <si>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</si>
  <si>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</si>
  <si>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</si>
  <si>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</si>
  <si>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</si>
  <si>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</si>
  <si>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</si>
  <si>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</si>
  <si>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</si>
  <si>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</si>
  <si>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</si>
  <si>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</si>
  <si>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</si>
  <si>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</si>
  <si>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</si>
  <si>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</si>
  <si>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</si>
  <si>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</si>
  <si>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</si>
  <si>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</si>
  <si>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</si>
  <si>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</si>
  <si>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</si>
  <si>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</si>
  <si>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</si>
  <si>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</si>
  <si>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</si>
  <si>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</si>
  <si>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</si>
  <si>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</si>
  <si>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</si>
  <si>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</si>
  <si>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</si>
  <si>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</si>
  <si>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</si>
  <si>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</si>
  <si>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</si>
  <si>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</si>
  <si>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</si>
  <si>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</si>
  <si>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</si>
  <si>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</si>
  <si>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</si>
  <si>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</si>
  <si>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</si>
  <si>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</si>
  <si>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</si>
  <si>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</si>
  <si>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</si>
  <si>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</si>
  <si>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</si>
  <si>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</si>
  <si>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</si>
  <si>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</si>
  <si>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</si>
  <si>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</si>
  <si>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</si>
  <si>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</si>
  <si>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</si>
  <si>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</si>
  <si>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</si>
  <si>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</si>
  <si>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</si>
  <si>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</si>
  <si>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</si>
  <si>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</si>
  <si>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</si>
  <si>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</si>
  <si>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</si>
  <si>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</si>
  <si>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</si>
  <si>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</si>
  <si>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</si>
  <si>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</si>
  <si>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</si>
  <si>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</si>
  <si>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</si>
  <si>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</si>
  <si>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</si>
  <si>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</si>
  <si>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</si>
  <si>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</si>
  <si>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</si>
  <si>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</si>
  <si>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</si>
  <si>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</si>
  <si>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</si>
  <si>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</si>
  <si>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</si>
  <si>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</si>
  <si>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</si>
  <si>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</si>
  <si>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</si>
  <si>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</si>
  <si>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</si>
  <si>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</si>
  <si>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</si>
  <si>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</si>
  <si>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</si>
  <si>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</si>
  <si>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</si>
  <si>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</si>
  <si>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</si>
  <si>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</si>
  <si>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</si>
  <si>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</si>
  <si>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</si>
  <si>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</si>
  <si>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</si>
  <si>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</si>
  <si>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</si>
  <si>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</si>
  <si>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</si>
  <si>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</si>
  <si>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</si>
  <si>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</si>
  <si>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</si>
  <si>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</si>
  <si>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</si>
  <si>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</si>
  <si>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</si>
  <si>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</si>
  <si>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</si>
  <si>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</si>
  <si>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</si>
  <si>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</si>
  <si>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</si>
  <si>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</si>
  <si>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</si>
  <si>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</si>
  <si>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</si>
  <si>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</si>
  <si>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</si>
  <si>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</si>
  <si>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</si>
  <si>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</si>
  <si>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</si>
  <si>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</si>
  <si>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</si>
  <si>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</si>
  <si>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</si>
  <si>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</si>
  <si>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</si>
  <si>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</si>
  <si>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</si>
  <si>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</si>
  <si>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</si>
  <si>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</si>
  <si>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</si>
  <si>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</si>
  <si>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</si>
  <si>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</si>
  <si>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</si>
  <si>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</si>
  <si>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</si>
  <si>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</si>
  <si>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</si>
  <si>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</si>
  <si>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</si>
  <si>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</si>
  <si>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</si>
  <si>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</si>
  <si>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</si>
  <si>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</si>
  <si>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</si>
  <si>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</si>
  <si>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</si>
  <si>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</si>
  <si>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</si>
  <si>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</si>
  <si>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</si>
  <si>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</si>
  <si>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</si>
  <si>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</si>
  <si>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</si>
  <si>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</si>
  <si>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</si>
  <si>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</si>
  <si>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</si>
  <si>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</si>
  <si>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</si>
  <si>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</si>
  <si>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</si>
  <si>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</si>
  <si>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</si>
  <si>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</si>
  <si>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</si>
  <si>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</si>
  <si>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</si>
  <si>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</si>
  <si>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</si>
  <si>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</si>
  <si>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</si>
  <si>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</si>
  <si>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</si>
  <si>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</si>
  <si>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</si>
  <si>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</si>
  <si>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</si>
  <si>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</si>
  <si>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</si>
  <si>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</si>
  <si>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</si>
  <si>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</si>
  <si>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</si>
  <si>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</si>
  <si>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</si>
  <si>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</si>
  <si>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</si>
  <si>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</si>
  <si>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</si>
  <si>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</si>
  <si>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</si>
  <si>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</si>
  <si>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</si>
  <si>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</si>
  <si>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</si>
  <si>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</si>
  <si>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</si>
  <si>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</si>
  <si>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</si>
  <si>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</si>
  <si>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</si>
  <si>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</si>
  <si>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</si>
  <si>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</si>
  <si>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</si>
  <si>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</si>
  <si>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</si>
  <si>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</si>
  <si>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</si>
  <si>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</si>
  <si>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</si>
  <si>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</si>
  <si>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</si>
  <si>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</si>
  <si>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</si>
  <si>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</si>
  <si>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</si>
  <si>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</si>
  <si>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</si>
  <si>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</si>
  <si>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</si>
  <si>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</si>
  <si>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</si>
  <si>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</si>
  <si>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</si>
  <si>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</si>
  <si>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</si>
  <si>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</si>
  <si>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</si>
  <si>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</si>
  <si>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</si>
  <si>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</si>
  <si>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</si>
  <si>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</si>
  <si>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</si>
  <si>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</si>
  <si>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</si>
  <si>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</si>
  <si>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</si>
  <si>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</si>
  <si>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</si>
  <si>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</si>
  <si>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</si>
  <si>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</si>
  <si>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</si>
  <si>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</si>
  <si>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</si>
  <si>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</si>
  <si>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</si>
  <si>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</si>
  <si>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</si>
  <si>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</si>
  <si>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</si>
  <si>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</si>
  <si>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</si>
  <si>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</si>
  <si>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</si>
  <si>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</si>
  <si>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</si>
  <si>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</si>
  <si>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</si>
  <si>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</si>
  <si>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</si>
  <si>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</si>
  <si>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</si>
  <si>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</si>
  <si>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</si>
  <si>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</si>
  <si>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</si>
  <si>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</si>
  <si>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</si>
  <si>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</si>
  <si>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</si>
  <si>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</si>
  <si>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</si>
  <si>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</si>
  <si>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</si>
  <si>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</si>
  <si>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</si>
  <si>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</si>
  <si>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</si>
  <si>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</si>
  <si>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</si>
  <si>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</si>
  <si>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</si>
  <si>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</si>
  <si>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</si>
  <si>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</si>
  <si>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</si>
  <si>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</si>
  <si>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</si>
  <si>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</si>
  <si>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</si>
  <si>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</si>
  <si>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</si>
  <si>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</si>
  <si>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</si>
  <si>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</si>
  <si>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</si>
  <si>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</si>
  <si>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</si>
  <si>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</si>
  <si>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</si>
  <si>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</si>
  <si>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</si>
  <si>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</si>
  <si>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</si>
  <si>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</si>
  <si>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</si>
  <si>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</si>
  <si>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</si>
  <si>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</si>
  <si>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</si>
  <si>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</si>
  <si>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</si>
  <si>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</si>
  <si>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</si>
  <si>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</si>
  <si>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</si>
  <si>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</si>
  <si>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</si>
  <si>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</si>
  <si>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</si>
  <si>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</si>
  <si>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</si>
  <si>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</si>
  <si>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</si>
  <si>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</si>
  <si>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</si>
  <si>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</si>
  <si>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</si>
  <si>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</si>
  <si>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</si>
  <si>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</si>
  <si>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</si>
  <si>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</si>
  <si>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</si>
  <si>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</si>
  <si>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</si>
  <si>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</si>
  <si>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</si>
  <si>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</si>
  <si>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</si>
  <si>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</si>
  <si>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</si>
  <si>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</si>
  <si>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</si>
  <si>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</si>
  <si>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</si>
  <si>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</si>
  <si>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</si>
  <si>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</si>
  <si>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</si>
  <si>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</si>
  <si>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</si>
  <si>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</si>
  <si>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</si>
  <si>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</si>
  <si>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</si>
  <si>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</si>
  <si>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</si>
  <si>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</si>
  <si>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</si>
  <si>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</si>
  <si>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</si>
  <si>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</si>
  <si>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</si>
  <si>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</si>
  <si>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</si>
  <si>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</si>
  <si>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</si>
  <si>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</si>
  <si>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</si>
  <si>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</si>
  <si>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</si>
  <si>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</si>
  <si>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</si>
  <si>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</si>
  <si>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</si>
  <si>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</si>
  <si>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</si>
  <si>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</si>
  <si>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</si>
  <si>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</si>
  <si>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</si>
  <si>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</si>
  <si>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</si>
  <si>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</si>
  <si>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</si>
  <si>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</si>
  <si>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</si>
  <si>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</si>
  <si>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</si>
  <si>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</si>
  <si>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</si>
  <si>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</si>
  <si>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</si>
  <si>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</si>
  <si>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</si>
  <si>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</si>
  <si>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</si>
  <si>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</si>
  <si>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</si>
  <si>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</si>
  <si>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</si>
  <si>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</si>
  <si>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</si>
  <si>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</si>
  <si>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</si>
  <si>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</si>
  <si>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</si>
  <si>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</si>
  <si>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</si>
  <si>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</si>
  <si>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</si>
  <si>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</si>
  <si>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</si>
  <si>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</si>
  <si>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</si>
  <si>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</si>
  <si>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</si>
  <si>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</si>
  <si>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</si>
  <si>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</si>
  <si>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</si>
  <si>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</si>
  <si>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</si>
  <si>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</si>
  <si>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</si>
  <si>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</si>
  <si>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</si>
  <si>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</si>
  <si>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</si>
  <si>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</si>
  <si>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</si>
  <si>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</si>
  <si>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</si>
  <si>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</si>
  <si>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</si>
  <si>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</si>
  <si>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</si>
  <si>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</si>
  <si>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</si>
  <si>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</si>
  <si>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</si>
  <si>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</si>
  <si>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</si>
  <si>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</si>
  <si>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</si>
  <si>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</si>
  <si>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</si>
  <si>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</si>
  <si>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</si>
  <si>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</si>
  <si>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</si>
  <si>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</si>
  <si>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</si>
  <si>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</si>
  <si>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</si>
  <si>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</si>
  <si>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</si>
  <si>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</si>
  <si>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</si>
  <si>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</si>
  <si>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</si>
  <si>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</si>
  <si>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</si>
  <si>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</si>
  <si>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</si>
  <si>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</si>
  <si>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</si>
  <si>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</si>
  <si>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</si>
  <si>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</si>
  <si>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</si>
  <si>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</si>
  <si>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</si>
  <si>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</si>
  <si>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</si>
  <si>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</si>
  <si>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</si>
  <si>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</si>
  <si>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</si>
  <si>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</si>
  <si>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</si>
  <si>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</si>
  <si>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</si>
  <si>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</si>
  <si>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</si>
  <si>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</si>
  <si>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</si>
  <si>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</si>
  <si>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</si>
  <si>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</si>
  <si>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</si>
  <si>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</si>
  <si>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</si>
  <si>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</si>
  <si>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</si>
  <si>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</si>
  <si>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</si>
  <si>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</si>
  <si>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</si>
  <si>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</si>
  <si>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</si>
  <si>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</si>
  <si>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</si>
  <si>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</si>
  <si>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</si>
  <si>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</si>
  <si>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</si>
  <si>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</si>
  <si>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</si>
  <si>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</si>
  <si>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</si>
  <si>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</si>
  <si>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</si>
  <si>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</si>
  <si>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</si>
  <si>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</si>
  <si>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</si>
  <si>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</si>
  <si>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</si>
  <si>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</si>
  <si>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</si>
  <si>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</si>
  <si>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</si>
  <si>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</si>
  <si>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</si>
  <si>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</si>
  <si>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</si>
  <si>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</si>
  <si>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</si>
  <si>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</si>
  <si>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</si>
  <si>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</si>
  <si>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</si>
  <si>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</si>
  <si>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</si>
  <si>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</si>
  <si>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</si>
  <si>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</si>
  <si>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</si>
  <si>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</si>
  <si>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</si>
  <si>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</si>
  <si>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</si>
  <si>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</si>
  <si>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</si>
  <si>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</si>
  <si>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</si>
  <si>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</si>
  <si>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</si>
  <si>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</si>
  <si>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</si>
  <si>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</si>
  <si>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</si>
  <si>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</si>
  <si>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</si>
  <si>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</si>
  <si>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</si>
  <si>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</si>
  <si>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</si>
  <si>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</si>
  <si>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</si>
  <si>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</si>
  <si>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</si>
  <si>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</si>
  <si>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</si>
  <si>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</si>
  <si>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</si>
  <si>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</si>
  <si>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</si>
  <si>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</si>
  <si>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</si>
  <si>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</si>
  <si>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</si>
  <si>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</si>
  <si>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</si>
  <si>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</si>
  <si>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</si>
  <si>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</si>
  <si>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</si>
  <si>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</si>
  <si>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</si>
  <si>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</si>
  <si>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</si>
  <si>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</si>
  <si>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</si>
  <si>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</si>
  <si>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</si>
  <si>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</si>
  <si>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</si>
  <si>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</si>
  <si>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</si>
  <si>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</si>
  <si>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</si>
  <si>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</si>
  <si>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</si>
  <si>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</si>
  <si>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</si>
  <si>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</si>
  <si>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</si>
  <si>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</si>
  <si>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</si>
  <si>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</si>
  <si>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</si>
  <si>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</si>
  <si>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</si>
  <si>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</si>
  <si>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</si>
  <si>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</si>
  <si>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</si>
  <si>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</si>
  <si>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</si>
  <si>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</si>
  <si>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</si>
  <si>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</si>
  <si>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</si>
  <si>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</si>
  <si>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</si>
  <si>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</si>
  <si>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</si>
  <si>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</si>
  <si>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</si>
  <si>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</si>
  <si>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</si>
  <si>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</si>
  <si>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</si>
  <si>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</si>
  <si>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</si>
  <si>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</si>
  <si>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</si>
  <si>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</si>
  <si>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</si>
  <si>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</si>
  <si>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</si>
  <si>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</si>
  <si>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</si>
  <si>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</si>
  <si>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</si>
  <si>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</si>
  <si>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</si>
  <si>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</si>
  <si>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</si>
  <si>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</si>
  <si>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</si>
  <si>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</si>
  <si>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</si>
  <si>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</si>
  <si>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</si>
  <si>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</si>
  <si>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</si>
  <si>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</si>
  <si>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</si>
  <si>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</si>
  <si>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</si>
  <si>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</si>
  <si>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</si>
  <si>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</si>
  <si>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</si>
  <si>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</si>
  <si>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</si>
  <si>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</si>
  <si>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</si>
  <si>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</si>
  <si>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</si>
  <si>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</si>
  <si>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</si>
  <si>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</si>
  <si>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</si>
  <si>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</si>
  <si>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</si>
  <si>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</si>
  <si>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</si>
  <si>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</si>
  <si>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</si>
  <si>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</si>
  <si>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</si>
  <si>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</si>
  <si>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</si>
  <si>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</si>
  <si>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</si>
  <si>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</si>
  <si>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</si>
  <si>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</si>
  <si>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</si>
  <si>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</si>
  <si>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</si>
  <si>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</si>
  <si>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</si>
  <si>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</si>
  <si>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</si>
  <si>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</si>
  <si>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</si>
  <si>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</si>
  <si>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</si>
  <si>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</si>
  <si>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</si>
  <si>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</si>
  <si>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</si>
  <si>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</si>
  <si>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</si>
  <si>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</si>
  <si>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</si>
  <si>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</si>
  <si>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</si>
  <si>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</si>
  <si>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</si>
  <si>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</si>
  <si>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</si>
  <si>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</si>
  <si>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</si>
  <si>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</si>
  <si>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</si>
  <si>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</si>
  <si>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</si>
  <si>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</si>
  <si>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</si>
  <si>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</si>
  <si>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</si>
  <si>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</si>
  <si>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</si>
  <si>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</si>
  <si>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</si>
  <si>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</si>
  <si>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</si>
  <si>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</si>
  <si>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</si>
  <si>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</si>
  <si>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</si>
  <si>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</si>
  <si>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</si>
  <si>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</si>
  <si>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</si>
  <si>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</si>
  <si>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</si>
  <si>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</si>
  <si>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</si>
  <si>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</si>
  <si>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</si>
  <si>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</si>
  <si>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</si>
  <si>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</si>
  <si>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</si>
  <si>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</si>
  <si>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</si>
  <si>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</si>
  <si>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</si>
  <si>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</si>
  <si>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</si>
  <si>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</si>
  <si>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</si>
  <si>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</si>
  <si>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</si>
  <si>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</si>
  <si>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</si>
  <si>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</si>
  <si>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</si>
  <si>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</si>
  <si>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</si>
  <si>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</si>
  <si>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</si>
  <si>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</si>
  <si>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</si>
  <si>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</si>
  <si>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</si>
  <si>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</si>
  <si>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</si>
  <si>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</si>
  <si>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</si>
  <si>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</si>
  <si>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</si>
  <si>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</si>
  <si>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</si>
  <si>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</si>
  <si>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</si>
  <si>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</si>
  <si>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</si>
  <si>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</si>
  <si>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</si>
  <si>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</si>
  <si>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</si>
  <si>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</si>
  <si>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</si>
  <si>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</si>
  <si>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</si>
  <si>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</si>
  <si>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</si>
  <si>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</si>
  <si>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</si>
  <si>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</si>
  <si>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</si>
  <si>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</si>
  <si>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</si>
  <si>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</si>
  <si>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</si>
  <si>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</si>
  <si>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</si>
  <si>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</si>
  <si>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</si>
  <si>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</si>
  <si>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</si>
  <si>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</si>
  <si>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</si>
  <si>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</si>
  <si>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</si>
  <si>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</si>
  <si>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</si>
  <si>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</si>
  <si>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</si>
  <si>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</si>
  <si>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</si>
  <si>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</si>
  <si>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</si>
  <si>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</si>
  <si>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</si>
  <si>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</si>
  <si>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</si>
  <si>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</si>
  <si>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</si>
  <si>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</si>
  <si>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</si>
  <si>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</si>
  <si>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</si>
  <si>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</si>
  <si>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</si>
  <si>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</si>
  <si>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</si>
  <si>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</si>
  <si>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</si>
  <si>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</si>
  <si>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</si>
  <si>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</si>
  <si>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</si>
  <si>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</si>
  <si>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</si>
  <si>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</si>
  <si>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</si>
  <si>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</si>
  <si>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</si>
  <si>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</si>
  <si>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</si>
  <si>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</si>
  <si>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</si>
  <si>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</si>
  <si>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</si>
  <si>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</si>
  <si>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</si>
  <si>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</si>
  <si>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</si>
  <si>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</si>
  <si>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</si>
  <si>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</si>
  <si>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</si>
  <si>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</si>
  <si>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</si>
  <si>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</si>
  <si>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</si>
  <si>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</si>
  <si>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</si>
  <si>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</si>
  <si>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</si>
  <si>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</si>
  <si>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</si>
  <si>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</si>
  <si>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</si>
  <si>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</si>
  <si>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</si>
  <si>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</si>
  <si>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</si>
  <si>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</si>
  <si>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</si>
  <si>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</si>
  <si>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</si>
  <si>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</si>
  <si>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</si>
  <si>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</si>
  <si>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</si>
  <si>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</si>
  <si>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</si>
  <si>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</si>
  <si>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</si>
  <si>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</si>
  <si>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</si>
  <si>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</si>
  <si>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</si>
  <si>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</si>
  <si>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</si>
  <si>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</si>
  <si>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</si>
  <si>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</si>
  <si>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</si>
  <si>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</si>
  <si>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</si>
  <si>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</si>
  <si>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</si>
  <si>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</si>
  <si>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</si>
  <si>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</si>
  <si>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</si>
  <si>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</si>
  <si>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</si>
  <si>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</si>
  <si>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</si>
  <si>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</si>
  <si>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</si>
  <si>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</si>
  <si>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</si>
  <si>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</si>
  <si>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</si>
  <si>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</si>
  <si>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</si>
  <si>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</si>
  <si>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</si>
  <si>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</si>
  <si>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</si>
  <si>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</si>
  <si>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</si>
  <si>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</si>
  <si>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</si>
  <si>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</si>
  <si>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</si>
  <si>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</si>
  <si>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</si>
  <si>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</si>
  <si>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</si>
  <si>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</si>
  <si>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</si>
  <si>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</si>
  <si>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</si>
  <si>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</si>
  <si>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</si>
  <si>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</si>
  <si>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</si>
  <si>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</si>
  <si>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</si>
  <si>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</si>
  <si>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</si>
  <si>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</si>
  <si>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</si>
  <si>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</si>
  <si>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</si>
  <si>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</si>
  <si>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</si>
  <si>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</si>
  <si>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</si>
  <si>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</si>
  <si>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</si>
  <si>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</si>
  <si>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</si>
  <si>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</si>
  <si>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</si>
  <si>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</si>
  <si>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</si>
  <si>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</si>
  <si>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</si>
  <si>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</si>
  <si>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</si>
  <si>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</si>
  <si>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</si>
  <si>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</si>
  <si>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</si>
  <si>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</si>
  <si>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</si>
  <si>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</si>
  <si>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</si>
  <si>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</si>
  <si>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</si>
  <si>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</si>
  <si>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</si>
  <si>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</si>
  <si>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</si>
  <si>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</si>
  <si>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</si>
  <si>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</si>
  <si>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</si>
  <si>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</si>
  <si>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</si>
  <si>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</si>
  <si>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</si>
  <si>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</si>
  <si>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</si>
  <si>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</si>
  <si>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</si>
  <si>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</si>
  <si>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</si>
  <si>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</si>
  <si>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</si>
  <si>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</si>
  <si>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</si>
  <si>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</si>
  <si>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</si>
  <si>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</si>
  <si>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</si>
  <si>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</si>
  <si>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</si>
  <si>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</si>
  <si>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</si>
  <si>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</si>
  <si>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</si>
  <si>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</si>
  <si>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</si>
  <si>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</si>
  <si>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</si>
  <si>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</si>
  <si>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</si>
  <si>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</si>
  <si>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</si>
  <si>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</si>
  <si>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</si>
  <si>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</si>
  <si>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</si>
  <si>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</si>
  <si>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</si>
  <si>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</si>
  <si>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</si>
  <si>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</si>
  <si>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</si>
  <si>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</si>
  <si>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</si>
  <si>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</si>
  <si>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</si>
  <si>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</si>
  <si>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</si>
  <si>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</si>
  <si>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</si>
  <si>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</si>
  <si>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</si>
  <si>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</si>
  <si>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</si>
  <si>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</si>
  <si>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</si>
  <si>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</si>
  <si>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</si>
  <si>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</si>
  <si>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</si>
  <si>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</si>
  <si>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</si>
  <si>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</si>
  <si>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</si>
  <si>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</si>
  <si>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</si>
  <si>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</si>
  <si>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</si>
  <si>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</si>
  <si>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</si>
  <si>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</si>
  <si>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</si>
  <si>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</si>
  <si>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</si>
  <si>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</si>
  <si>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</si>
  <si>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</si>
  <si>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</si>
  <si>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</si>
  <si>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</si>
  <si>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</si>
  <si>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</si>
  <si>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</si>
  <si>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</si>
  <si>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</si>
  <si>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</si>
  <si>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</si>
  <si>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</si>
  <si>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</si>
  <si>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</si>
  <si>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</si>
  <si>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</si>
  <si>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</si>
  <si>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</si>
  <si>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</si>
  <si>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</si>
  <si>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</si>
  <si>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</si>
  <si>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</si>
  <si>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</si>
  <si>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</si>
  <si>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</si>
  <si>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</si>
  <si>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</si>
  <si>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</si>
  <si>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</si>
  <si>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</si>
  <si>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</si>
  <si>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</si>
  <si>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</si>
  <si>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</si>
  <si>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</si>
  <si>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</si>
  <si>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</si>
  <si>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</si>
  <si>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</si>
  <si>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</si>
  <si>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</si>
  <si>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</si>
  <si>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</si>
  <si>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</si>
  <si>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</si>
  <si>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</si>
  <si>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</si>
  <si>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</si>
  <si>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</si>
  <si>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</si>
  <si>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</si>
  <si>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</si>
  <si>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</si>
  <si>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</si>
  <si>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</si>
  <si>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</si>
  <si>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</si>
  <si>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</si>
  <si>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</si>
  <si>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</si>
  <si>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</si>
  <si>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</si>
  <si>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</si>
  <si>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</si>
  <si>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</si>
  <si>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</si>
  <si>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</si>
  <si>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</si>
  <si>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</si>
  <si>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</si>
  <si>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</si>
  <si>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</si>
  <si>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</si>
  <si>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</si>
  <si>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</si>
  <si>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</si>
  <si>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</si>
  <si>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</si>
  <si>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</si>
  <si>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</si>
  <si>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</si>
  <si>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</si>
  <si>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</si>
  <si>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</si>
  <si>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</si>
  <si>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</si>
  <si>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</si>
  <si>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</si>
  <si>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</si>
  <si>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</si>
  <si>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</si>
  <si>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</si>
  <si>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</si>
  <si>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</si>
  <si>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</si>
  <si>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</si>
  <si>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</si>
  <si>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</si>
  <si>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</si>
  <si>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</si>
  <si>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</si>
  <si>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</si>
  <si>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</si>
  <si>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</si>
  <si>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</si>
  <si>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</si>
  <si>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</si>
  <si>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</si>
  <si>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</si>
  <si>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</si>
  <si>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</si>
  <si>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</si>
  <si>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</si>
  <si>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</si>
  <si>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</si>
  <si>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</si>
  <si>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</si>
  <si>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</si>
  <si>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</si>
  <si>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</si>
  <si>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</si>
  <si>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</si>
  <si>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</si>
  <si>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</si>
  <si>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</si>
  <si>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</si>
  <si>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</si>
  <si>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</si>
  <si>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</si>
  <si>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</si>
  <si>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</si>
  <si>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</si>
  <si>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</si>
  <si>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</si>
  <si>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</si>
  <si>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</si>
  <si>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</si>
  <si>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</si>
  <si>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</si>
  <si>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</si>
  <si>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</si>
  <si>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</si>
  <si>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</si>
  <si>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</si>
  <si>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</si>
  <si>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</si>
  <si>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</si>
  <si>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</si>
  <si>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</si>
  <si>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</si>
  <si>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</si>
  <si>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</si>
  <si>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</si>
  <si>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</si>
  <si>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</si>
  <si>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</si>
  <si>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</si>
  <si>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</si>
  <si>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</si>
  <si>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</si>
  <si>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</si>
  <si>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</si>
  <si>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</si>
  <si>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</si>
  <si>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</si>
  <si>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</si>
  <si>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</si>
  <si>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</si>
  <si>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</si>
  <si>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</si>
  <si>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</si>
  <si>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</si>
  <si>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</si>
  <si>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</si>
  <si>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</si>
  <si>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</si>
  <si>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</si>
  <si>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</si>
  <si>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</si>
  <si>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</si>
  <si>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</si>
  <si>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</si>
  <si>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</si>
  <si>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</si>
  <si>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</si>
  <si>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</si>
  <si>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</si>
  <si>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</si>
  <si>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</si>
  <si>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</si>
  <si>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</si>
  <si>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</si>
  <si>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</si>
  <si>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</si>
  <si>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</si>
  <si>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</si>
  <si>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</si>
  <si>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</si>
  <si>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</si>
  <si>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</si>
  <si>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</si>
  <si>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</si>
  <si>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</si>
  <si>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</si>
  <si>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</si>
  <si>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</si>
  <si>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</si>
  <si>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</si>
  <si>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</si>
  <si>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</si>
  <si>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</si>
  <si>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</si>
  <si>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</si>
  <si>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</si>
  <si>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</si>
  <si>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</si>
  <si>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</si>
  <si>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</si>
  <si>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</si>
  <si>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</si>
  <si>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</si>
  <si>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</si>
  <si>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</si>
  <si>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</si>
  <si>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</si>
  <si>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</si>
  <si>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</si>
  <si>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</si>
  <si>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</si>
  <si>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</si>
  <si>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</si>
  <si>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</si>
  <si>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</si>
  <si>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</si>
  <si>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</si>
  <si>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</si>
  <si>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</si>
  <si>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</si>
  <si>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</si>
  <si>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</si>
  <si>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</si>
  <si>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</si>
  <si>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</si>
  <si>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</si>
  <si>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</si>
  <si>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</si>
  <si>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</si>
  <si>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</si>
  <si>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</si>
  <si>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</si>
  <si>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</si>
  <si>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</si>
  <si>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</si>
  <si>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</si>
  <si>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</si>
  <si>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</si>
  <si>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</si>
  <si>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</si>
  <si>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</si>
  <si>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</si>
  <si>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</si>
  <si>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</si>
  <si>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</si>
  <si>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</si>
  <si>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</si>
  <si>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</si>
  <si>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</si>
  <si>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</si>
  <si>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</si>
  <si>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</si>
  <si>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</si>
  <si>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</si>
  <si>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</si>
  <si>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</si>
  <si>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</si>
  <si>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</si>
  <si>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</si>
  <si>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</si>
  <si>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</si>
  <si>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</si>
  <si>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</si>
  <si>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</si>
  <si>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</si>
  <si>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</si>
  <si>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</si>
  <si>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</si>
  <si>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</si>
  <si>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</si>
  <si>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</si>
  <si>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</si>
  <si>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</si>
  <si>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</si>
  <si>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</si>
  <si>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</si>
  <si>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</si>
  <si>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</si>
  <si>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</si>
  <si>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</si>
  <si>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</si>
  <si>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</si>
  <si>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</si>
  <si>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</si>
  <si>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</si>
  <si>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</si>
  <si>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</si>
  <si>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</si>
  <si>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</si>
  <si>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</si>
  <si>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</si>
  <si>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</si>
  <si>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</si>
  <si>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</si>
  <si>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</si>
  <si>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</si>
  <si>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</si>
  <si>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</si>
  <si>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</si>
  <si>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</si>
  <si>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</si>
  <si>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</si>
  <si>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</si>
  <si>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</si>
  <si>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</si>
  <si>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</si>
  <si>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</si>
  <si>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</si>
  <si>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</si>
  <si>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</si>
  <si>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</si>
  <si>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</si>
  <si>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</si>
  <si>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</si>
  <si>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</si>
  <si>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</si>
  <si>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</si>
  <si>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</si>
  <si>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</si>
  <si>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</si>
  <si>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</si>
  <si>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</si>
  <si>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</si>
  <si>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</si>
  <si>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</si>
  <si>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</si>
  <si>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</si>
  <si>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</si>
  <si>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</si>
  <si>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</si>
  <si>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</si>
  <si>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</si>
  <si>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</si>
  <si>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</si>
  <si>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</si>
  <si>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</si>
  <si>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</si>
  <si>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</si>
  <si>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</si>
  <si>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</si>
  <si>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</si>
  <si>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</si>
  <si>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</si>
  <si>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</si>
  <si>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</si>
  <si>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</si>
  <si>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</si>
  <si>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</si>
  <si>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</si>
  <si>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</si>
  <si>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</si>
  <si>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</si>
  <si>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</si>
  <si>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</si>
  <si>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</si>
  <si>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</si>
  <si>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</si>
  <si>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</si>
  <si>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</si>
  <si>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</si>
  <si>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</si>
  <si>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</si>
  <si>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</si>
  <si>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</si>
  <si>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</si>
  <si>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</si>
  <si>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</si>
  <si>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</si>
  <si>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</si>
  <si>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</si>
  <si>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</si>
  <si>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</si>
  <si>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</si>
  <si>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</si>
  <si>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</si>
  <si>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</si>
  <si>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</si>
  <si>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</si>
  <si>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</si>
  <si>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</si>
  <si>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</si>
  <si>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</si>
  <si>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</si>
  <si>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</si>
  <si>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</si>
  <si>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</si>
  <si>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</si>
  <si>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</si>
  <si>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</si>
  <si>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</si>
  <si>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</si>
  <si>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</si>
  <si>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</si>
  <si>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</si>
  <si>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</si>
  <si>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</si>
  <si>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</si>
  <si>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</si>
  <si>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</si>
  <si>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</si>
  <si>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</si>
  <si>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</si>
  <si>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</si>
  <si>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</si>
  <si>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</si>
  <si>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</si>
  <si>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</si>
  <si>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</si>
  <si>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</si>
  <si>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</si>
  <si>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</si>
  <si>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</si>
  <si>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</si>
  <si>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</si>
  <si>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</si>
  <si>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</si>
  <si>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</si>
  <si>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</si>
  <si>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</si>
  <si>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</si>
  <si>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</si>
  <si>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</si>
  <si>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</si>
  <si>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</si>
  <si>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</si>
  <si>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</si>
  <si>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</si>
  <si>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</si>
  <si>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</si>
  <si>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</si>
  <si>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</si>
  <si>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</si>
  <si>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</si>
  <si>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</si>
  <si>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</si>
  <si>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</si>
  <si>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</si>
  <si>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</si>
  <si>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</si>
  <si>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</si>
  <si>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</si>
  <si>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</si>
  <si>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</si>
  <si>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</si>
  <si>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</si>
  <si>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</si>
  <si>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</si>
  <si>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</si>
  <si>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</si>
  <si>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</si>
  <si>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</si>
  <si>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</si>
  <si>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</si>
  <si>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</si>
  <si>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</si>
  <si>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</si>
  <si>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</si>
  <si>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</si>
  <si>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</si>
  <si>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</si>
  <si>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</si>
  <si>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</si>
  <si>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</si>
  <si>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</si>
  <si>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</si>
  <si>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</si>
  <si>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</si>
  <si>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</si>
  <si>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</si>
  <si>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</si>
  <si>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</si>
  <si>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</si>
  <si>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</si>
  <si>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</si>
  <si>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</si>
  <si>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</si>
  <si>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</si>
  <si>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</si>
  <si>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</si>
  <si>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</si>
  <si>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</si>
  <si>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</si>
  <si>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</si>
  <si>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</si>
  <si>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</si>
  <si>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</si>
  <si>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</si>
  <si>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</si>
  <si>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</si>
  <si>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</si>
  <si>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</si>
  <si>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</si>
  <si>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</si>
  <si>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</si>
  <si>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</si>
  <si>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</si>
  <si>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</si>
  <si>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</si>
  <si>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</si>
  <si>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</si>
  <si>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</si>
  <si>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</si>
  <si>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</si>
  <si>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</si>
  <si>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</si>
  <si>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</si>
  <si>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</si>
  <si>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</si>
  <si>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</si>
  <si>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</si>
  <si>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</si>
  <si>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</si>
  <si>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</si>
  <si>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</si>
  <si>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</si>
  <si>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</si>
  <si>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</si>
  <si>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</si>
  <si>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</si>
  <si>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</si>
  <si>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</si>
  <si>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</si>
  <si>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</si>
  <si>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</si>
  <si>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</si>
  <si>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</si>
  <si>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</si>
  <si>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</si>
  <si>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</si>
  <si>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</si>
  <si>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</si>
  <si>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</si>
  <si>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</si>
  <si>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</si>
  <si>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</si>
  <si>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</si>
  <si>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</si>
  <si>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</si>
  <si>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</si>
  <si>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</si>
  <si>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</si>
  <si>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</si>
  <si>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</si>
  <si>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</si>
  <si>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</si>
  <si>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</si>
  <si>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</si>
  <si>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</si>
  <si>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</si>
  <si>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</si>
  <si>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</si>
  <si>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</si>
  <si>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</si>
  <si>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</si>
  <si>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</si>
  <si>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</si>
  <si>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</si>
  <si>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</si>
  <si>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</si>
  <si>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</si>
  <si>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</si>
  <si>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</si>
  <si>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</si>
  <si>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</si>
  <si>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</si>
  <si>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</si>
  <si>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</si>
  <si>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</si>
  <si>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</si>
  <si>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</si>
  <si>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</si>
  <si>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</si>
  <si>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</si>
  <si>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</si>
  <si>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</si>
  <si>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</si>
  <si>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</si>
  <si>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</si>
  <si>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</si>
  <si>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</si>
  <si>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</si>
  <si>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</si>
  <si>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</si>
  <si>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</si>
  <si>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</si>
  <si>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</si>
  <si>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</si>
  <si>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</si>
  <si>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</si>
  <si>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</si>
  <si>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</si>
  <si>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</si>
  <si>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</si>
  <si>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</si>
  <si>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</si>
  <si>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</si>
  <si>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</si>
  <si>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</si>
  <si>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</si>
  <si>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</si>
  <si>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</si>
  <si>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</si>
  <si>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</si>
  <si>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</si>
  <si>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</si>
  <si>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</si>
  <si>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</si>
  <si>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</si>
  <si>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</si>
  <si>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</si>
  <si>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</si>
  <si>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</si>
  <si>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</si>
  <si>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</si>
  <si>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</si>
  <si>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</si>
  <si>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</si>
  <si>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</si>
  <si>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</si>
  <si>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</si>
  <si>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</si>
  <si>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</si>
  <si>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</si>
  <si>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</si>
  <si>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</si>
  <si>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</si>
  <si>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</si>
  <si>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</si>
  <si>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</si>
  <si>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</si>
  <si>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</si>
  <si>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</si>
  <si>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</si>
  <si>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</si>
  <si>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</si>
  <si>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</si>
  <si>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</si>
  <si>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</si>
  <si>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</si>
  <si>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</si>
  <si>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</si>
  <si>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</si>
  <si>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</si>
  <si>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</si>
  <si>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</si>
  <si>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</si>
  <si>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</si>
  <si>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</si>
  <si>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</si>
  <si>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</si>
  <si>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</si>
  <si>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</si>
  <si>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</si>
  <si>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</si>
  <si>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</si>
  <si>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</si>
  <si>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</si>
  <si>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</si>
  <si>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</si>
  <si>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</si>
  <si>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</si>
  <si>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</si>
  <si>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</si>
  <si>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</si>
  <si>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</si>
  <si>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</si>
  <si>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</si>
  <si>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</si>
  <si>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</si>
  <si>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</si>
  <si>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</si>
  <si>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</si>
  <si>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</si>
  <si>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</si>
  <si>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</si>
  <si>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</si>
  <si>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</si>
  <si>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</si>
  <si>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</si>
  <si>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</si>
  <si>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</si>
  <si>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</si>
  <si>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</si>
  <si>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</si>
  <si>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</si>
  <si>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</si>
  <si>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</si>
  <si>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</si>
  <si>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</si>
  <si>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</si>
  <si>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</si>
  <si>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</si>
  <si>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</si>
  <si>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</si>
  <si>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</si>
  <si>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</si>
  <si>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</si>
  <si>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</si>
  <si>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</si>
  <si>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</si>
  <si>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</si>
  <si>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</si>
  <si>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</si>
  <si>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</si>
  <si>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</si>
  <si>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</si>
  <si>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</si>
  <si>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</si>
  <si>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</si>
  <si>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</si>
  <si>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</si>
  <si>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</si>
  <si>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</si>
  <si>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</si>
  <si>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</si>
  <si>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</si>
  <si>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</si>
  <si>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</si>
  <si>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</si>
  <si>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</si>
  <si>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</si>
  <si>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</si>
  <si>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</si>
  <si>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</si>
  <si>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</si>
  <si>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</si>
  <si>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</si>
  <si>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</si>
  <si>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</si>
  <si>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</si>
  <si>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</si>
  <si>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</si>
  <si>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</si>
  <si>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</si>
  <si>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</si>
  <si>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</si>
  <si>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</si>
  <si>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</si>
  <si>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</si>
  <si>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</si>
  <si>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</si>
  <si>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</si>
  <si>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</si>
  <si>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</si>
  <si>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</si>
  <si>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</si>
  <si>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</si>
  <si>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</si>
  <si>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</si>
  <si>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</si>
  <si>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</si>
  <si>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</si>
  <si>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</si>
  <si>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</si>
  <si>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</si>
  <si>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</si>
  <si>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</si>
  <si>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</si>
  <si>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</si>
  <si>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</si>
  <si>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</si>
  <si>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</si>
  <si>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</si>
  <si>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</si>
  <si>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</si>
  <si>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</si>
  <si>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</si>
  <si>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</si>
  <si>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</si>
  <si>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</si>
  <si>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</si>
  <si>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</si>
  <si>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</si>
  <si>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</si>
  <si>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</si>
  <si>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</si>
  <si>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</si>
  <si>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</si>
  <si>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</si>
  <si>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</si>
  <si>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</si>
  <si>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</si>
  <si>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</si>
  <si>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</si>
  <si>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</si>
  <si>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</si>
  <si>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</si>
  <si>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</si>
  <si>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</si>
  <si>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</si>
  <si>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</si>
  <si>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</si>
  <si>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</si>
  <si>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</si>
  <si>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</si>
  <si>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</si>
  <si>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</si>
  <si>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</si>
  <si>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</si>
  <si>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</si>
  <si>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</si>
  <si>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</si>
  <si>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</si>
  <si>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</si>
  <si>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</si>
  <si>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</si>
  <si>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</si>
  <si>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</si>
  <si>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</si>
  <si>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</si>
  <si>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</si>
  <si>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</si>
  <si>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</si>
  <si>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</si>
  <si>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</si>
  <si>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</si>
  <si>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</si>
  <si>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</si>
  <si>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</si>
  <si>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</si>
  <si>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</si>
  <si>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</si>
  <si>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</si>
  <si>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</si>
  <si>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</si>
  <si>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</si>
  <si>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</si>
  <si>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</si>
  <si>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</si>
  <si>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</si>
  <si>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</si>
  <si>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</si>
  <si>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</si>
  <si>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</si>
  <si>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</si>
  <si>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</si>
  <si>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</si>
  <si>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</si>
  <si>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</si>
  <si>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</si>
  <si>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</si>
  <si>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</si>
  <si>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</si>
  <si>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</si>
  <si>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</si>
  <si>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</si>
  <si>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</si>
  <si>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</si>
  <si>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</si>
  <si>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</si>
  <si>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</si>
  <si>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</si>
  <si>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</si>
  <si>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</si>
  <si>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</si>
  <si>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</si>
  <si>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</si>
  <si>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</si>
  <si>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</si>
  <si>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</si>
  <si>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</si>
  <si>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</si>
  <si>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</si>
  <si>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</si>
  <si>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</si>
  <si>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</si>
  <si>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</si>
  <si>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</si>
  <si>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</si>
  <si>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</si>
  <si>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</si>
  <si>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</si>
  <si>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</si>
  <si>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</si>
  <si>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</si>
  <si>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</si>
  <si>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</si>
  <si>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</si>
  <si>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</si>
  <si>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</si>
  <si>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</si>
  <si>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</si>
  <si>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</si>
  <si>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</si>
  <si>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</si>
  <si>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</si>
  <si>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</si>
  <si>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</si>
  <si>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</si>
  <si>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</si>
  <si>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</si>
  <si>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</si>
  <si>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</si>
  <si>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</si>
  <si>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</si>
  <si>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</si>
  <si>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</si>
  <si>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</si>
  <si>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</si>
  <si>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</si>
  <si>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</si>
  <si>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</si>
  <si>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</si>
  <si>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</si>
  <si>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</si>
  <si>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</si>
  <si>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</si>
  <si>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</si>
  <si>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</si>
  <si>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</si>
  <si>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</si>
  <si>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</si>
  <si>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</si>
  <si>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</si>
  <si>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</si>
  <si>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</si>
  <si>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</si>
  <si>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</si>
  <si>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</si>
  <si>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</si>
  <si>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</si>
  <si>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</si>
  <si>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</si>
  <si>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</si>
  <si>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</si>
  <si>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</si>
  <si>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</si>
  <si>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</si>
  <si>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</si>
  <si>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</si>
  <si>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</si>
  <si>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</si>
  <si>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</si>
  <si>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</si>
  <si>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</si>
  <si>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</si>
  <si>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</si>
  <si>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</si>
  <si>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</si>
  <si>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</si>
  <si>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</si>
  <si>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</si>
  <si>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</si>
  <si>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</si>
  <si>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</si>
  <si>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</si>
  <si>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</si>
  <si>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</si>
  <si>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</si>
  <si>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</si>
  <si>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</si>
  <si>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</si>
  <si>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</si>
  <si>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</si>
  <si>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</si>
  <si>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</si>
  <si>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</si>
  <si>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</si>
  <si>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</si>
  <si>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</si>
  <si>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</si>
  <si>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</si>
  <si>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</si>
  <si>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</si>
  <si>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</si>
  <si>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</si>
  <si>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</si>
  <si>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</si>
  <si>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</si>
  <si>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</si>
  <si>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</si>
  <si>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</si>
  <si>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</si>
  <si>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</si>
  <si>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</si>
  <si>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</si>
  <si>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</si>
  <si>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</si>
  <si>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</si>
  <si>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</si>
  <si>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</si>
  <si>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</si>
  <si>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</si>
  <si>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</si>
  <si>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</si>
  <si>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</si>
  <si>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</si>
  <si>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</si>
  <si>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</si>
  <si>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</si>
  <si>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</si>
  <si>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</si>
  <si>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</si>
  <si>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</si>
  <si>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</si>
  <si>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</si>
  <si>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</si>
  <si>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</si>
  <si>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</si>
  <si>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</si>
  <si>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</si>
  <si>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</si>
  <si>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</si>
  <si>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</si>
  <si>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</si>
  <si>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</si>
  <si>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</si>
  <si>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</si>
  <si>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</si>
  <si>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</si>
  <si>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</si>
  <si>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</si>
  <si>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</si>
  <si>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</si>
  <si>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</si>
  <si>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</si>
  <si>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</si>
  <si>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</si>
  <si>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</si>
  <si>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</si>
  <si>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</si>
  <si>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</si>
  <si>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</si>
  <si>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</si>
  <si>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</si>
  <si>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</si>
  <si>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</si>
  <si>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</si>
  <si>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</si>
  <si>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</si>
  <si>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</si>
  <si>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</si>
  <si>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</si>
  <si>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</si>
  <si>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</si>
  <si>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</si>
  <si>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</si>
  <si>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</si>
  <si>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</si>
  <si>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</si>
  <si>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</si>
  <si>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</si>
  <si>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</si>
  <si>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</si>
  <si>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</si>
  <si>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</si>
  <si>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</si>
  <si>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</si>
  <si>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</si>
  <si>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</si>
  <si>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</si>
  <si>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</si>
  <si>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</si>
  <si>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</si>
  <si>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</si>
  <si>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</si>
  <si>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</si>
  <si>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</si>
  <si>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</si>
  <si>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</si>
  <si>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</si>
  <si>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</si>
  <si>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</si>
  <si>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</si>
  <si>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</si>
  <si>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</si>
  <si>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</si>
  <si>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</si>
  <si>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</si>
  <si>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</si>
  <si>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</si>
  <si>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</si>
  <si>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</si>
  <si>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</si>
  <si>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</si>
  <si>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</si>
  <si>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</si>
  <si>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</si>
  <si>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</si>
  <si>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</si>
  <si>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</si>
  <si>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</si>
  <si>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</si>
  <si>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</si>
  <si>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</si>
  <si>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</si>
  <si>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</si>
  <si>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</si>
  <si>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</si>
  <si>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</si>
  <si>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</si>
  <si>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</si>
  <si>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</si>
  <si>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</si>
  <si>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</si>
  <si>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</si>
  <si>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</si>
  <si>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</si>
  <si>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</si>
  <si>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</si>
  <si>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</si>
  <si>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</si>
  <si>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</si>
  <si>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</si>
  <si>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</si>
  <si>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</si>
  <si>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</si>
  <si>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</si>
  <si>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</si>
  <si>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</si>
  <si>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</si>
  <si>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</si>
  <si>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</si>
  <si>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</si>
  <si>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</si>
  <si>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</si>
  <si>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</si>
  <si>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</si>
  <si>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</si>
  <si>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</si>
  <si>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</si>
  <si>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</si>
  <si>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</si>
  <si>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</si>
  <si>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</si>
  <si>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</si>
  <si>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</si>
  <si>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</si>
  <si>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</si>
  <si>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</si>
  <si>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</si>
  <si>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</si>
  <si>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</si>
  <si>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</si>
  <si>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</si>
  <si>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</si>
  <si>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</si>
  <si>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</si>
  <si>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</si>
  <si>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</si>
  <si>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</si>
  <si>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</si>
  <si>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</si>
  <si>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</si>
  <si>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</si>
  <si>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</si>
  <si>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</si>
  <si>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</si>
  <si>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</si>
  <si>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</si>
  <si>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</si>
  <si>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</si>
  <si>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</si>
  <si>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</si>
  <si>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</si>
  <si>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</si>
  <si>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</si>
  <si>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</si>
  <si>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</si>
  <si>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</si>
  <si>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</si>
  <si>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</si>
  <si>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</si>
  <si>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</si>
  <si>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</si>
  <si>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</si>
  <si>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</si>
  <si>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</si>
  <si>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</si>
  <si>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</si>
  <si>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</si>
  <si>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</si>
  <si>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</si>
  <si>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</si>
  <si>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</si>
  <si>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</si>
  <si>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</si>
  <si>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</si>
  <si>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</si>
  <si>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</si>
  <si>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</si>
  <si>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</si>
  <si>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</si>
  <si>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</si>
  <si>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</si>
  <si>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</si>
  <si>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</si>
  <si>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</si>
  <si>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</si>
  <si>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</si>
  <si>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</si>
  <si>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</si>
  <si>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</si>
  <si>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</si>
  <si>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</si>
  <si>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</si>
  <si>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</si>
  <si>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</si>
  <si>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</si>
  <si>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</si>
  <si>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</si>
  <si>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</si>
  <si>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</si>
  <si>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</si>
  <si>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</si>
  <si>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</si>
  <si>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</si>
  <si>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</si>
  <si>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</si>
  <si>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</si>
  <si>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</si>
  <si>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</si>
  <si>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</si>
  <si>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</si>
  <si>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</si>
  <si>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</si>
  <si>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</si>
  <si>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</si>
  <si>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</si>
  <si>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</si>
  <si>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</si>
  <si>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</si>
  <si>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</si>
  <si>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</si>
  <si>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</si>
  <si>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</si>
  <si>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</si>
  <si>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</si>
  <si>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</si>
  <si>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</si>
  <si>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</si>
  <si>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</si>
  <si>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</si>
  <si>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</si>
  <si>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</si>
  <si>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</si>
  <si>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</si>
  <si>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</si>
  <si>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</si>
  <si>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</si>
  <si>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</si>
  <si>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</si>
  <si>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</si>
  <si>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</si>
  <si>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</si>
  <si>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</si>
  <si>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</si>
  <si>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</si>
  <si>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</si>
  <si>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</si>
  <si>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</si>
  <si>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</si>
  <si>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</si>
  <si>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</si>
  <si>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</si>
  <si>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</si>
  <si>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</si>
  <si>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</si>
  <si>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</si>
  <si>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</si>
  <si>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</si>
  <si>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</si>
  <si>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</si>
  <si>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</si>
  <si>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</si>
  <si>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</si>
  <si>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</si>
  <si>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</si>
  <si>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</si>
  <si>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</si>
  <si>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</si>
  <si>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</si>
  <si>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</si>
  <si>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</si>
  <si>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</si>
  <si>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</si>
  <si>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</si>
  <si>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</si>
  <si>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</si>
  <si>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</si>
  <si>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</si>
  <si>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</si>
  <si>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</si>
  <si>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</si>
  <si>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</si>
  <si>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</si>
  <si>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</si>
  <si>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</si>
  <si>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</si>
  <si>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</si>
  <si>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</si>
  <si>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</si>
  <si>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</si>
  <si>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</si>
  <si>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</si>
  <si>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</si>
  <si>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</si>
  <si>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</si>
  <si>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</si>
  <si>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</si>
  <si>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</si>
  <si>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</si>
  <si>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</si>
  <si>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</si>
  <si>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</si>
  <si>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</si>
  <si>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</si>
  <si>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</si>
  <si>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</si>
  <si>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</si>
  <si>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</si>
  <si>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</si>
  <si>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</si>
  <si>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</si>
  <si>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</si>
  <si>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</si>
  <si>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</si>
  <si>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</si>
  <si>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</si>
  <si>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</si>
  <si>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</si>
  <si>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</si>
  <si>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</si>
  <si>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</si>
  <si>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</si>
  <si>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</si>
  <si>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</si>
  <si>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</si>
  <si>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</si>
  <si>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</si>
  <si>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</si>
  <si>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</si>
  <si>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</si>
  <si>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</si>
  <si>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</si>
  <si>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</si>
  <si>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</si>
  <si>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</si>
  <si>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</si>
  <si>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</si>
  <si>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</si>
  <si>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</si>
  <si>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</si>
  <si>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</si>
  <si>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</si>
  <si>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</si>
  <si>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</si>
  <si>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</si>
  <si>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</si>
  <si>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</si>
  <si>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</si>
  <si>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</si>
  <si>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</si>
  <si>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</si>
  <si>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</si>
  <si>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</si>
  <si>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</si>
  <si>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</si>
  <si>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</si>
  <si>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</si>
  <si>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</si>
  <si>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</si>
  <si>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</si>
  <si>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</si>
  <si>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</si>
  <si>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</si>
  <si>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</si>
  <si>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</si>
  <si>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</si>
  <si>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</si>
  <si>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</si>
  <si>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</si>
  <si>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</si>
  <si>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</si>
  <si>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</si>
  <si>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</si>
  <si>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</si>
  <si>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</si>
  <si>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</si>
  <si>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</si>
  <si>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</si>
  <si>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</si>
  <si>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</si>
  <si>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</si>
  <si>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</si>
  <si>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</si>
  <si>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</si>
  <si>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</si>
  <si>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</si>
  <si>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</si>
  <si>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</si>
  <si>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</si>
  <si>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</si>
  <si>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</si>
  <si>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</si>
  <si>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</si>
  <si>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</si>
  <si>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</si>
  <si>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</si>
  <si>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</si>
  <si>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</si>
  <si>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</si>
  <si>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</si>
  <si>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</si>
  <si>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</si>
  <si>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</si>
  <si>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</si>
  <si>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</si>
  <si>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</si>
  <si>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</si>
  <si>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</si>
  <si>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</si>
  <si>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</si>
  <si>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</si>
  <si>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</si>
  <si>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</si>
  <si>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</si>
  <si>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</si>
  <si>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</si>
  <si>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</si>
  <si>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</si>
  <si>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</si>
  <si>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</si>
  <si>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</si>
  <si>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</si>
  <si>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</si>
  <si>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</si>
  <si>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</si>
  <si>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</si>
  <si>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</si>
  <si>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</si>
  <si>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</si>
  <si>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</si>
  <si>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</si>
  <si>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</si>
  <si>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</si>
  <si>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</si>
  <si>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</si>
  <si>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</si>
  <si>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</si>
  <si>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</si>
  <si>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</si>
  <si>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</si>
  <si>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</si>
  <si>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</si>
  <si>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</si>
  <si>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</si>
  <si>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</si>
  <si>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</si>
  <si>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</si>
  <si>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</si>
  <si>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</si>
  <si>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</si>
  <si>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</si>
  <si>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</si>
  <si>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</si>
  <si>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</si>
  <si>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</si>
  <si>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</si>
  <si>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</si>
  <si>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</si>
  <si>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</si>
  <si>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</si>
  <si>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</si>
  <si>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</si>
  <si>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</si>
  <si>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</si>
  <si>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</si>
  <si>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</si>
  <si>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</si>
  <si>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</si>
  <si>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</si>
  <si>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</si>
  <si>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</si>
  <si>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</si>
  <si>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</si>
  <si>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</si>
  <si>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</si>
  <si>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</si>
  <si>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</si>
  <si>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</si>
  <si>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</si>
  <si>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</si>
  <si>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</si>
  <si>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</si>
  <si>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</si>
  <si>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</si>
  <si>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</si>
  <si>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</si>
  <si>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</si>
  <si>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</si>
  <si>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</si>
  <si>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</si>
  <si>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</si>
  <si>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</si>
  <si>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</si>
  <si>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</si>
  <si>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</si>
  <si>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</si>
  <si>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</si>
  <si>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</si>
  <si>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</si>
  <si>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</si>
  <si>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</si>
  <si>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</si>
  <si>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</si>
  <si>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</si>
  <si>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</si>
  <si>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</si>
  <si>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</si>
  <si>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</si>
  <si>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</si>
  <si>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</si>
  <si>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</si>
  <si>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</si>
  <si>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</si>
  <si>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</si>
  <si>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</si>
  <si>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</si>
  <si>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</si>
  <si>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</si>
  <si>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</si>
  <si>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</si>
  <si>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</si>
  <si>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</si>
  <si>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</si>
  <si>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</si>
  <si>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</si>
  <si>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</si>
  <si>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</si>
  <si>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</si>
  <si>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</si>
  <si>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</si>
  <si>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</si>
  <si>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</si>
  <si>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</si>
  <si>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</si>
  <si>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</si>
  <si>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</si>
  <si>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</si>
  <si>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</si>
  <si>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</si>
  <si>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</si>
  <si>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</si>
  <si>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</si>
  <si>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</si>
  <si>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</si>
  <si>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</si>
  <si>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</si>
  <si>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</si>
  <si>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</si>
  <si>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</si>
  <si>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</si>
  <si>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</si>
  <si>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</si>
  <si>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</si>
  <si>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</si>
  <si>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</si>
  <si>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</si>
  <si>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</si>
  <si>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</si>
  <si>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</si>
  <si>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</si>
  <si>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</si>
  <si>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</si>
  <si>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</si>
  <si>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</si>
  <si>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</si>
  <si>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</si>
  <si>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</si>
  <si>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</si>
  <si>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</si>
  <si>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</si>
  <si>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</si>
  <si>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</si>
  <si>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</si>
  <si>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</si>
  <si>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</si>
  <si>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</si>
  <si>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</si>
  <si>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</si>
  <si>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</si>
  <si>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</si>
  <si>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</si>
  <si>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</si>
  <si>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</si>
  <si>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</si>
  <si>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</si>
  <si>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</si>
  <si>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</si>
  <si>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</si>
  <si>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</si>
  <si>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</si>
  <si>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</si>
  <si>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</si>
  <si>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</si>
  <si>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</si>
  <si>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</si>
  <si>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</si>
  <si>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</si>
  <si>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</si>
  <si>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</si>
  <si>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</si>
  <si>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</si>
  <si>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</si>
  <si>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</si>
  <si>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</si>
  <si>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</si>
  <si>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</si>
  <si>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</si>
  <si>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</si>
  <si>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</si>
  <si>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</si>
  <si>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</si>
  <si>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</si>
  <si>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</si>
  <si>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</si>
  <si>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</si>
  <si>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</si>
  <si>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</si>
  <si>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</si>
  <si>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</si>
  <si>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</si>
  <si>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</si>
  <si>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</si>
  <si>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</si>
  <si>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</si>
  <si>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</si>
  <si>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</si>
  <si>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</si>
  <si>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</si>
  <si>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</si>
  <si>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</si>
  <si>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</si>
  <si>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</si>
  <si>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</si>
  <si>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</si>
  <si>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</si>
  <si>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</si>
  <si>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</si>
  <si>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</si>
  <si>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</si>
  <si>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</si>
  <si>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</si>
  <si>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</si>
  <si>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</si>
  <si>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</si>
  <si>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</si>
  <si>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</si>
  <si>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</si>
  <si>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</si>
  <si>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</si>
  <si>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</si>
  <si>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</si>
  <si>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</si>
  <si>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</si>
  <si>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</si>
  <si>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</si>
  <si>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</si>
  <si>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</si>
  <si>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</si>
  <si>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</si>
  <si>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</si>
  <si>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</si>
  <si>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</si>
  <si>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</si>
  <si>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</si>
  <si>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</si>
  <si>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</si>
  <si>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</si>
  <si>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</si>
  <si>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</si>
  <si>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</si>
  <si>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</si>
  <si>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</si>
  <si>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</si>
  <si>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</si>
  <si>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</si>
  <si>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</si>
  <si>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</si>
  <si>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</si>
  <si>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</si>
  <si>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</si>
  <si>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</si>
  <si>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</si>
  <si>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</si>
  <si>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</si>
  <si>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</si>
  <si>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</si>
  <si>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</si>
  <si>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</si>
  <si>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</si>
  <si>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</si>
  <si>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</si>
  <si>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</si>
  <si>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</si>
  <si>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</si>
  <si>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</si>
  <si>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</si>
  <si>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</si>
  <si>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</si>
  <si>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</si>
  <si>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</si>
  <si>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</si>
  <si>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</si>
  <si>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</si>
  <si>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</si>
  <si>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</si>
  <si>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</si>
  <si>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</si>
  <si>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</si>
  <si>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</si>
  <si>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</si>
  <si>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</si>
  <si>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</si>
  <si>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</si>
  <si>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</si>
  <si>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</si>
  <si>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</si>
  <si>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</si>
  <si>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</si>
  <si>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</si>
  <si>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</si>
  <si>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</si>
  <si>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</si>
  <si>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</si>
  <si>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</si>
  <si>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</si>
  <si>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</si>
  <si>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</si>
  <si>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</si>
  <si>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</si>
  <si>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</si>
  <si>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</si>
  <si>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</si>
  <si>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</si>
  <si>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</si>
  <si>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</si>
  <si>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</si>
  <si>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</si>
  <si>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</si>
  <si>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</si>
  <si>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</si>
  <si>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</si>
  <si>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</si>
  <si>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</si>
  <si>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</si>
  <si>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</si>
  <si>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</si>
  <si>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</si>
  <si>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</si>
  <si>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</si>
  <si>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</si>
  <si>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</si>
  <si>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</si>
  <si>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</si>
  <si>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</si>
  <si>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</si>
  <si>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</si>
  <si>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</si>
  <si>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</si>
  <si>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</si>
  <si>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</si>
  <si>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</si>
  <si>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</si>
  <si>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</si>
  <si>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</si>
  <si>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</si>
  <si>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</si>
  <si>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</si>
  <si>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</si>
  <si>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</si>
  <si>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</si>
  <si>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</si>
  <si>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</si>
  <si>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</si>
  <si>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</si>
  <si>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</si>
  <si>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</si>
  <si>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</si>
  <si>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</si>
  <si>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</si>
  <si>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</si>
  <si>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</si>
  <si>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</si>
  <si>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</si>
  <si>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</si>
  <si>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</si>
  <si>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</si>
  <si>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</si>
  <si>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</si>
  <si>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</si>
  <si>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</si>
  <si>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</si>
  <si>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</si>
  <si>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</si>
  <si>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</si>
  <si>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</si>
  <si>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</si>
  <si>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</si>
  <si>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</si>
  <si>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</si>
  <si>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</si>
  <si>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</si>
  <si>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</si>
  <si>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</si>
  <si>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</si>
  <si>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</si>
  <si>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</si>
  <si>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</si>
  <si>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</si>
  <si>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</si>
  <si>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</si>
  <si>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</si>
  <si>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</si>
  <si>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</si>
  <si>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</si>
  <si>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</si>
  <si>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</si>
  <si>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</si>
  <si>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</si>
  <si>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</si>
  <si>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</si>
  <si>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</si>
  <si>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</si>
  <si>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</si>
  <si>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</si>
  <si>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</si>
  <si>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</si>
  <si>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</si>
  <si>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</si>
  <si>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</si>
  <si>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</si>
  <si>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</si>
  <si>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</si>
  <si>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</si>
  <si>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</si>
  <si>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</si>
  <si>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</si>
  <si>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</si>
  <si>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</si>
  <si>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</si>
  <si>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</si>
  <si>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</si>
  <si>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</si>
  <si>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</si>
  <si>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</si>
  <si>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</si>
  <si>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</si>
  <si>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</si>
  <si>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</si>
  <si>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</si>
  <si>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</si>
  <si>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</si>
  <si>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</si>
  <si>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</si>
  <si>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</si>
  <si>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</si>
  <si>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</si>
  <si>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</si>
  <si>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</si>
  <si>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</si>
  <si>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</si>
  <si>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</si>
  <si>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</si>
  <si>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</si>
  <si>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</si>
  <si>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</si>
  <si>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</si>
  <si>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</si>
  <si>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</si>
  <si>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</si>
  <si>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</si>
  <si>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</si>
  <si>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</si>
  <si>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</si>
  <si>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</si>
  <si>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</si>
  <si>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</si>
  <si>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</si>
  <si>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</si>
  <si>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</si>
  <si>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</si>
  <si>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</si>
  <si>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</si>
  <si>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</si>
  <si>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</si>
  <si>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</si>
  <si>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</si>
  <si>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</si>
  <si>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</si>
  <si>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</si>
  <si>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</si>
  <si>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</si>
  <si>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</si>
  <si>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</si>
  <si>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</si>
  <si>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</si>
  <si>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</si>
  <si>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</si>
  <si>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</si>
  <si>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</si>
  <si>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</si>
  <si>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</si>
  <si>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</si>
  <si>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</si>
  <si>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</si>
  <si>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</si>
  <si>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</si>
  <si>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</si>
  <si>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</si>
  <si>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</si>
  <si>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</si>
  <si>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</si>
  <si>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</si>
  <si>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</si>
  <si>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</si>
  <si>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</si>
  <si>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</si>
  <si>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</si>
  <si>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</si>
  <si>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</si>
  <si>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</si>
  <si>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</si>
  <si>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</si>
  <si>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</si>
  <si>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</si>
  <si>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</si>
  <si>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</si>
  <si>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</si>
  <si>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</si>
  <si>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</si>
  <si>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</si>
  <si>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</si>
  <si>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</si>
  <si>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</si>
  <si>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</si>
  <si>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</si>
  <si>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</si>
  <si>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</si>
  <si>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</si>
  <si>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</si>
  <si>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</si>
  <si>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</si>
  <si>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</si>
  <si>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</si>
  <si>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</si>
  <si>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</si>
  <si>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</si>
  <si>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</si>
  <si>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</si>
  <si>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</si>
  <si>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</si>
  <si>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</si>
  <si>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</si>
  <si>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</si>
  <si>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</si>
  <si>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</si>
  <si>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</si>
  <si>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</si>
  <si>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</si>
  <si>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</si>
  <si>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</si>
  <si>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</si>
  <si>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</si>
  <si>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</si>
  <si>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</si>
  <si>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</si>
  <si>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</si>
  <si>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</si>
  <si>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</si>
  <si>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</si>
  <si>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</si>
  <si>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</si>
  <si>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</si>
  <si>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</si>
  <si>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</si>
  <si>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</si>
  <si>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</si>
  <si>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</si>
  <si>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</si>
  <si>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</si>
  <si>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</si>
  <si>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</si>
  <si>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</si>
  <si>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</si>
  <si>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</si>
  <si>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</si>
  <si>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</si>
  <si>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</si>
  <si>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</si>
  <si>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</si>
  <si>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</si>
  <si>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</si>
  <si>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</si>
  <si>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</si>
  <si>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</si>
  <si>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</si>
  <si>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</si>
  <si>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</si>
  <si>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</si>
  <si>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</si>
  <si>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</si>
  <si>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</si>
  <si>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</si>
  <si>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</si>
  <si>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</si>
  <si>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</si>
  <si>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</si>
  <si>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</si>
  <si>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</si>
  <si>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</si>
  <si>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</si>
  <si>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</si>
  <si>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</si>
  <si>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</si>
  <si>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</si>
  <si>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</si>
  <si>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</si>
  <si>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</si>
  <si>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</si>
  <si>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</si>
  <si>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</si>
  <si>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</si>
  <si>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</si>
  <si>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</si>
  <si>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</si>
  <si>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</si>
  <si>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</si>
  <si>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</si>
  <si>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</si>
  <si>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</si>
  <si>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</si>
  <si>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</si>
  <si>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</si>
  <si>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</si>
  <si>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</si>
  <si>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</si>
  <si>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</si>
  <si>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</si>
  <si>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</si>
  <si>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</si>
  <si>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</si>
  <si>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</si>
  <si>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</si>
  <si>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</si>
  <si>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</si>
  <si>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</si>
  <si>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</si>
  <si>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</si>
  <si>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</si>
  <si>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</si>
  <si>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</si>
  <si>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</si>
  <si>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</si>
  <si>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</si>
  <si>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</si>
  <si>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</si>
  <si>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</si>
  <si>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</si>
  <si>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</si>
  <si>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</si>
  <si>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</si>
  <si>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</si>
  <si>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</si>
  <si>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</si>
  <si>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</si>
  <si>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</si>
  <si>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</si>
  <si>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</si>
  <si>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</si>
  <si>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</si>
  <si>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</si>
  <si>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</si>
  <si>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</si>
  <si>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</si>
  <si>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</si>
  <si>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</si>
  <si>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</si>
  <si>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</si>
  <si>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</si>
  <si>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</si>
  <si>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</si>
  <si>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</si>
  <si>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</si>
  <si>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</si>
  <si>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</si>
  <si>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</si>
  <si>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</si>
  <si>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</si>
  <si>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</si>
  <si>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</si>
  <si>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</si>
  <si>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</si>
  <si>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</si>
  <si>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</si>
  <si>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</si>
  <si>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</si>
  <si>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</si>
  <si>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</si>
  <si>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</si>
  <si>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</si>
  <si>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</si>
  <si>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</si>
  <si>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</si>
  <si>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</si>
  <si>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</si>
  <si>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</si>
  <si>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</si>
  <si>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</si>
  <si>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</si>
  <si>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</si>
  <si>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</si>
  <si>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</si>
  <si>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</si>
  <si>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</si>
  <si>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</si>
  <si>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</si>
  <si>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</si>
  <si>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</si>
  <si>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</si>
  <si>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</si>
  <si>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</si>
  <si>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</si>
  <si>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</si>
  <si>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</si>
  <si>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</si>
  <si>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</si>
  <si>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</si>
  <si>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</si>
  <si>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</si>
  <si>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</si>
  <si>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</si>
  <si>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</si>
  <si>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</si>
  <si>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</si>
  <si>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</si>
  <si>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</si>
  <si>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</si>
  <si>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</si>
  <si>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</si>
  <si>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</si>
  <si>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</si>
  <si>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</si>
  <si>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</si>
  <si>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</si>
  <si>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</si>
  <si>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</si>
  <si>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</si>
  <si>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</si>
  <si>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</si>
  <si>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</si>
  <si>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</si>
  <si>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</si>
  <si>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</si>
  <si>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</si>
  <si>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</si>
  <si>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</si>
  <si>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</si>
  <si>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</si>
  <si>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</si>
  <si>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</si>
  <si>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</si>
  <si>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</si>
  <si>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</si>
  <si>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</si>
  <si>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</si>
  <si>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</si>
  <si>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</si>
  <si>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</si>
  <si>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</si>
  <si>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</si>
  <si>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</si>
  <si>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</si>
  <si>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</si>
  <si>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</si>
  <si>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</si>
  <si>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</si>
  <si>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</si>
  <si>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</si>
  <si>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</si>
  <si>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</si>
  <si>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</si>
  <si>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</si>
  <si>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</si>
  <si>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</si>
  <si>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</si>
  <si>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</si>
  <si>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</si>
  <si>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</si>
  <si>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</si>
  <si>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</si>
  <si>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</si>
  <si>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</si>
  <si>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</si>
  <si>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</si>
  <si>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</si>
  <si>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</si>
  <si>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</si>
  <si>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</si>
  <si>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</si>
  <si>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</si>
  <si>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</si>
  <si>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</si>
  <si>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</si>
  <si>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</si>
  <si>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</si>
  <si>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</si>
  <si>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</si>
  <si>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</si>
  <si>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</si>
  <si>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</si>
  <si>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</si>
  <si>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</si>
  <si>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</si>
  <si>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</si>
  <si>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</si>
  <si>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</si>
  <si>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</si>
  <si>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</si>
  <si>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</si>
  <si>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</si>
  <si>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</si>
  <si>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</si>
  <si>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</si>
  <si>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</si>
  <si>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</si>
  <si>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</si>
  <si>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</si>
  <si>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</si>
  <si>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</si>
  <si>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</si>
  <si>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</si>
  <si>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</si>
  <si>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</si>
  <si>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</si>
  <si>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</si>
  <si>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</si>
  <si>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</si>
  <si>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</si>
  <si>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</si>
  <si>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</si>
  <si>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</si>
  <si>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</si>
  <si>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</si>
  <si>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</si>
  <si>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</si>
  <si>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</si>
  <si>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</si>
  <si>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</si>
  <si>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</si>
  <si>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</si>
  <si>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</si>
  <si>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</si>
  <si>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</si>
  <si>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</si>
  <si>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</si>
  <si>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</si>
  <si>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</si>
  <si>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</si>
  <si>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</si>
  <si>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</si>
  <si>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</si>
  <si>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</si>
  <si>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</si>
  <si>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</si>
  <si>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</si>
  <si>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</si>
  <si>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</si>
  <si>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</si>
  <si>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</si>
  <si>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</si>
  <si>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</si>
  <si>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</si>
  <si>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</si>
  <si>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</si>
  <si>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</si>
  <si>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</si>
  <si>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</si>
  <si>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</si>
  <si>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</si>
  <si>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</si>
  <si>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</si>
  <si>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</si>
  <si>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</si>
  <si>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</si>
  <si>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</si>
  <si>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</si>
  <si>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</si>
  <si>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</si>
  <si>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</si>
  <si>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</si>
  <si>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</si>
  <si>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</si>
  <si>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</si>
  <si>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</si>
  <si>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</si>
  <si>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</si>
  <si>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</si>
  <si>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</si>
  <si>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</si>
  <si>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</si>
  <si>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</si>
  <si>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</si>
  <si>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</si>
  <si>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</si>
  <si>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</si>
  <si>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</si>
  <si>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</si>
  <si>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</si>
  <si>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</si>
  <si>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</si>
  <si>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</si>
  <si>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</si>
  <si>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</si>
  <si>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</si>
  <si>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</si>
  <si>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</si>
  <si>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</si>
  <si>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</si>
  <si>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</si>
  <si>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</si>
  <si>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</si>
  <si>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</si>
  <si>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</si>
  <si>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</si>
  <si>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</si>
  <si>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</si>
  <si>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</si>
  <si>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</si>
  <si>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</si>
  <si>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</si>
  <si>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</si>
  <si>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</si>
  <si>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</si>
  <si>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</si>
  <si>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</si>
  <si>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</si>
  <si>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</si>
  <si>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</si>
  <si>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</si>
  <si>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</si>
  <si>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</si>
  <si>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</si>
  <si>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</si>
  <si>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</si>
  <si>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</si>
  <si>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</si>
  <si>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</si>
  <si>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</si>
  <si>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</si>
  <si>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</si>
  <si>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</si>
  <si>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</si>
  <si>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</si>
  <si>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</si>
  <si>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</si>
  <si>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</si>
  <si>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</si>
  <si>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</si>
  <si>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</si>
  <si>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</si>
  <si>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</si>
  <si>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</si>
  <si>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</si>
  <si>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</si>
  <si>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</si>
  <si>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</si>
  <si>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</si>
  <si>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</si>
  <si>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</si>
  <si>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</si>
  <si>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</si>
  <si>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</si>
  <si>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</si>
  <si>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</si>
  <si>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</si>
  <si>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</si>
  <si>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</si>
  <si>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</si>
  <si>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</si>
  <si>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</si>
  <si>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</si>
  <si>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</si>
  <si>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</si>
  <si>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</si>
  <si>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</si>
  <si>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</si>
  <si>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</si>
  <si>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</si>
  <si>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</si>
  <si>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</si>
  <si>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</si>
  <si>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</si>
  <si>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</si>
  <si>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</si>
  <si>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</si>
  <si>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</si>
  <si>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</si>
  <si>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</si>
  <si>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</si>
  <si>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</si>
  <si>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</si>
  <si>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</si>
  <si>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</si>
  <si>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</si>
  <si>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</si>
  <si>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</si>
  <si>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</si>
  <si>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</si>
  <si>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</si>
  <si>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</si>
  <si>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</si>
  <si>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</si>
  <si>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</si>
  <si>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</si>
  <si>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</si>
  <si>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</si>
  <si>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</si>
  <si>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</si>
  <si>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</si>
  <si>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</si>
  <si>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</si>
  <si>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</si>
  <si>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</si>
  <si>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</si>
  <si>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</si>
  <si>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</si>
  <si>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</si>
  <si>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</si>
  <si>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</si>
  <si>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</si>
  <si>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</si>
  <si>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</si>
  <si>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</si>
  <si>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</si>
  <si>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</si>
  <si>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</si>
  <si>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</si>
  <si>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</si>
  <si>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</si>
  <si>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</si>
  <si>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</si>
  <si>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</si>
  <si>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</si>
  <si>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</si>
  <si>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</si>
  <si>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</si>
  <si>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</si>
  <si>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</si>
  <si>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</si>
  <si>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</si>
  <si>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</si>
  <si>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</si>
  <si>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</si>
  <si>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</si>
  <si>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</si>
  <si>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</si>
  <si>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</si>
  <si>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</si>
  <si>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</si>
  <si>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</si>
  <si>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</si>
  <si>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</si>
  <si>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</si>
  <si>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</si>
  <si>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</si>
  <si>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</si>
  <si>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</si>
  <si>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</si>
  <si>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</si>
  <si>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</si>
  <si>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</si>
  <si>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</si>
  <si>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</si>
  <si>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</si>
  <si>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</si>
  <si>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</si>
  <si>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</si>
  <si>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</si>
  <si>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</si>
  <si>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</si>
  <si>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</si>
  <si>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</si>
  <si>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</si>
  <si>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</si>
  <si>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</si>
  <si>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</si>
  <si>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</si>
  <si>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</si>
  <si>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</si>
  <si>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</si>
  <si>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</si>
  <si>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</si>
  <si>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</si>
  <si>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</si>
  <si>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</si>
  <si>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</si>
  <si>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</si>
  <si>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</si>
  <si>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</si>
  <si>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</si>
  <si>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</si>
  <si>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</si>
  <si>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</si>
  <si>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</si>
  <si>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</si>
  <si>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</si>
  <si>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</si>
  <si>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</si>
  <si>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</si>
  <si>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</si>
  <si>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</si>
  <si>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</si>
  <si>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</si>
  <si>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</si>
  <si>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</si>
  <si>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</si>
  <si>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</si>
  <si>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</si>
  <si>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</si>
  <si>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</si>
  <si>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</si>
  <si>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</si>
  <si>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</si>
  <si>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</si>
  <si>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</si>
  <si>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</si>
  <si>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</si>
  <si>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</si>
  <si>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</si>
  <si>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</si>
  <si>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</si>
  <si>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</si>
  <si>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</si>
  <si>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</si>
  <si>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</si>
  <si>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</si>
  <si>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</si>
  <si>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</si>
  <si>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</si>
  <si>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</si>
  <si>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</si>
  <si>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</si>
  <si>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</si>
  <si>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</si>
  <si>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</si>
  <si>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</si>
  <si>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</si>
  <si>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</si>
  <si>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</si>
  <si>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</si>
  <si>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</si>
  <si>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</si>
  <si>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</si>
  <si>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</si>
  <si>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</si>
  <si>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</si>
  <si>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</si>
  <si>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</si>
  <si>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</si>
  <si>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</si>
  <si>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</si>
  <si>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</si>
  <si>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</si>
  <si>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</si>
  <si>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</si>
  <si>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</si>
  <si>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</si>
  <si>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</si>
  <si>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</si>
  <si>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</si>
  <si>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</si>
  <si>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</si>
  <si>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</si>
  <si>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</si>
  <si>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</si>
  <si>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</si>
  <si>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</si>
  <si>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</si>
  <si>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</si>
  <si>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</si>
  <si>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</si>
  <si>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</si>
  <si>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</si>
  <si>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</si>
  <si>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</si>
  <si>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</si>
  <si>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</si>
  <si>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</si>
  <si>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</si>
  <si>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</si>
  <si>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</si>
  <si>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</si>
  <si>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</si>
  <si>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</si>
  <si>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</si>
  <si>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</si>
  <si>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</si>
  <si>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</si>
  <si>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</si>
  <si>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</si>
  <si>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</si>
  <si>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</si>
  <si>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</si>
  <si>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</si>
  <si>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</si>
  <si>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</si>
  <si>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</si>
  <si>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</si>
  <si>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</si>
  <si>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</si>
  <si>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</si>
  <si>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</si>
  <si>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</si>
  <si>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</si>
  <si>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</si>
  <si>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</si>
  <si>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</si>
  <si>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</si>
  <si>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</si>
  <si>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</si>
  <si>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</si>
  <si>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</si>
  <si>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</si>
  <si>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</si>
  <si>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</si>
  <si>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</si>
  <si>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</si>
  <si>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</si>
  <si>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</si>
  <si>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</si>
  <si>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</si>
  <si>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</si>
  <si>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</si>
  <si>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</si>
  <si>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</si>
  <si>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</si>
  <si>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</si>
  <si>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</si>
  <si>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</si>
  <si>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</si>
  <si>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</si>
  <si>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</si>
  <si>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</si>
  <si>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</si>
  <si>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</si>
  <si>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</si>
  <si>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</si>
  <si>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</si>
  <si>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</si>
  <si>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</si>
  <si>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</si>
  <si>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</si>
  <si>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</si>
  <si>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</si>
  <si>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</si>
  <si>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</si>
  <si>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</si>
  <si>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</si>
  <si>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</si>
  <si>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</si>
  <si>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</si>
  <si>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</si>
  <si>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</si>
  <si>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</si>
  <si>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</si>
  <si>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</si>
  <si>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</si>
  <si>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</si>
  <si>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</si>
  <si>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</si>
  <si>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</si>
  <si>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</si>
  <si>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</si>
  <si>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</si>
  <si>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</si>
  <si>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</si>
  <si>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</si>
  <si>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</si>
  <si>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</si>
  <si>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</si>
  <si>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</si>
  <si>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</si>
  <si>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</si>
  <si>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</si>
  <si>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</si>
  <si>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</si>
  <si>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</si>
  <si>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</si>
  <si>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</si>
  <si>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</si>
  <si>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</si>
  <si>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</si>
  <si>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</si>
  <si>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</si>
  <si>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</si>
  <si>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</si>
  <si>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</si>
  <si>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</si>
  <si>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</si>
  <si>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</si>
  <si>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</si>
  <si>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</si>
  <si>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</si>
  <si>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</si>
  <si>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</si>
  <si>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</si>
  <si>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</si>
  <si>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</si>
  <si>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</si>
  <si>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</si>
  <si>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</si>
  <si>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</si>
  <si>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</si>
  <si>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</si>
  <si>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</si>
  <si>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</si>
  <si>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</si>
  <si>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</si>
  <si>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</si>
  <si>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</si>
  <si>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</si>
  <si>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</si>
  <si>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</si>
  <si>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</si>
  <si>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</si>
  <si>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</si>
  <si>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</si>
  <si>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</si>
  <si>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</si>
  <si>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</si>
  <si>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</si>
  <si>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</si>
  <si>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</si>
  <si>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</si>
  <si>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</si>
  <si>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</si>
  <si>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</si>
  <si>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</si>
  <si>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</si>
  <si>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</si>
  <si>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</si>
  <si>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</si>
  <si>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</si>
  <si>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</si>
  <si>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</si>
  <si>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</si>
  <si>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</si>
  <si>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</si>
  <si>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</si>
  <si>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</si>
  <si>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</si>
  <si>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</si>
  <si>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</si>
  <si>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</si>
  <si>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</si>
  <si>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</si>
  <si>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</si>
  <si>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</si>
  <si>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</si>
  <si>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</si>
  <si>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</si>
  <si>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</si>
  <si>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</si>
  <si>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</si>
  <si>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</si>
  <si>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</si>
  <si>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</si>
  <si>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</si>
  <si>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</si>
  <si>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</si>
  <si>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</si>
  <si>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</si>
  <si>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</si>
  <si>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</si>
  <si>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</si>
  <si>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</si>
  <si>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</si>
  <si>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</si>
  <si>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</si>
  <si>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</si>
  <si>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</si>
  <si>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</si>
  <si>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</si>
  <si>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</si>
  <si>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</si>
  <si>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</si>
  <si>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</si>
  <si>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</si>
  <si>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</si>
  <si>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</si>
  <si>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</si>
  <si>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</si>
  <si>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</si>
  <si>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</si>
  <si>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</si>
  <si>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</si>
  <si>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</si>
  <si>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</si>
  <si>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</si>
  <si>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</si>
  <si>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</si>
  <si>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</si>
  <si>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</si>
  <si>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</si>
  <si>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</si>
  <si>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</si>
  <si>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</si>
  <si>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</si>
  <si>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</si>
  <si>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</si>
  <si>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</si>
  <si>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</si>
  <si>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</si>
  <si>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</si>
  <si>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</si>
  <si>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</si>
  <si>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</si>
  <si>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</si>
  <si>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</si>
  <si>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</si>
  <si>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</si>
  <si>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</si>
  <si>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</si>
  <si>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</si>
  <si>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</si>
  <si>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</si>
  <si>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</si>
  <si>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</si>
  <si>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</si>
  <si>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</si>
  <si>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</si>
  <si>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</si>
  <si>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</si>
  <si>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</si>
  <si>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</si>
  <si>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</si>
  <si>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</si>
  <si>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</si>
  <si>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</si>
  <si>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</si>
  <si>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</si>
  <si>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</si>
  <si>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</si>
  <si>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</si>
  <si>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</si>
  <si>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</si>
  <si>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</si>
  <si>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</si>
  <si>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</si>
  <si>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</si>
  <si>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</si>
  <si>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</si>
  <si>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</si>
  <si>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</si>
  <si>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</si>
  <si>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</si>
  <si>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</si>
  <si>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</si>
  <si>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</si>
  <si>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</si>
  <si>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</si>
  <si>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</si>
  <si>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</si>
  <si>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</si>
  <si>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</si>
  <si>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</si>
  <si>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</si>
  <si>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</si>
  <si>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</si>
  <si>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</si>
  <si>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</si>
  <si>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</si>
  <si>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</si>
  <si>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</si>
  <si>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</si>
  <si>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</si>
  <si>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</si>
  <si>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</si>
  <si>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</si>
  <si>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</si>
  <si>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</si>
  <si>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</si>
  <si>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</si>
  <si>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</si>
  <si>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</si>
  <si>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</si>
  <si>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</si>
  <si>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</si>
  <si>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</si>
  <si>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</si>
  <si>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</si>
  <si>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</si>
  <si>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</si>
  <si>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</si>
  <si>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</si>
  <si>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</si>
  <si>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</si>
  <si>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</si>
  <si>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</si>
  <si>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</si>
  <si>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</si>
  <si>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</si>
  <si>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</si>
  <si>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</si>
  <si>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</si>
  <si>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</si>
  <si>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</si>
  <si>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</si>
  <si>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</si>
  <si>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</si>
  <si>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</si>
  <si>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</si>
  <si>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</si>
  <si>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</si>
  <si>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</si>
  <si>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</si>
  <si>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</si>
  <si>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</si>
  <si>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</si>
  <si>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</si>
  <si>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</si>
  <si>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</si>
  <si>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</si>
  <si>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</si>
  <si>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</si>
  <si>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</si>
  <si>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</si>
  <si>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</si>
  <si>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</si>
  <si>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</si>
  <si>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</si>
  <si>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</si>
  <si>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</si>
  <si>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</si>
  <si>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</si>
  <si>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</si>
  <si>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</si>
  <si>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</si>
  <si>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</si>
  <si>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</si>
  <si>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</si>
  <si>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</si>
  <si>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</si>
  <si>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</si>
  <si>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</si>
  <si>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</si>
  <si>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</si>
  <si>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</si>
  <si>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</si>
  <si>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</si>
  <si>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</si>
  <si>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</si>
  <si>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</si>
  <si>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</si>
  <si>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</si>
  <si>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</si>
  <si>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</si>
  <si>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</si>
  <si>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</si>
  <si>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</si>
  <si>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</si>
  <si>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</si>
  <si>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</si>
  <si>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</si>
  <si>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</si>
  <si>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</si>
  <si>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</si>
  <si>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</si>
  <si>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</si>
  <si>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</si>
  <si>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</si>
  <si>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</si>
  <si>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</si>
  <si>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</si>
  <si>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</si>
  <si>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</si>
  <si>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</si>
  <si>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</si>
  <si>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</si>
  <si>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</si>
  <si>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</si>
  <si>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</si>
  <si>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</si>
  <si>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</si>
  <si>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</si>
  <si>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</si>
  <si>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</si>
  <si>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</si>
  <si>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</si>
  <si>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</si>
  <si>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</si>
  <si>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</si>
  <si>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</si>
  <si>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</si>
  <si>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</si>
  <si>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</si>
  <si>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</si>
  <si>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</si>
  <si>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</si>
  <si>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</si>
  <si>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</si>
  <si>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</si>
  <si>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</si>
  <si>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</si>
  <si>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</si>
  <si>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</si>
  <si>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</si>
  <si>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</si>
  <si>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</si>
  <si>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</si>
  <si>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</si>
  <si>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</si>
  <si>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</si>
  <si>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</si>
  <si>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</si>
  <si>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</si>
  <si>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</si>
  <si>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</si>
  <si>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</si>
  <si>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</si>
  <si>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</si>
  <si>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</si>
  <si>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</si>
  <si>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</si>
  <si>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</si>
  <si>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</si>
  <si>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</si>
  <si>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</si>
  <si>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</si>
  <si>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</si>
  <si>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</si>
  <si>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</si>
  <si>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</si>
  <si>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</si>
  <si>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</si>
  <si>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</si>
  <si>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</si>
  <si>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</si>
  <si>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</si>
  <si>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</si>
  <si>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</si>
  <si>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</si>
  <si>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</si>
  <si>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</si>
  <si>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</si>
  <si>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</si>
  <si>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</si>
  <si>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</si>
  <si>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</si>
  <si>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</si>
  <si>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</si>
  <si>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</si>
  <si>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</si>
  <si>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</si>
  <si>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</si>
  <si>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</si>
  <si>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</si>
  <si>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</si>
  <si>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</si>
  <si>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</si>
  <si>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</si>
  <si>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</si>
  <si>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</si>
  <si>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</si>
  <si>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</si>
  <si>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</si>
  <si>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</si>
  <si>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</si>
  <si>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</si>
  <si>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</si>
  <si>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</si>
  <si>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</si>
  <si>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</si>
  <si>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</si>
  <si>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</si>
  <si>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</si>
  <si>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</si>
  <si>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</si>
  <si>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</si>
  <si>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</si>
  <si>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</si>
  <si>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</si>
  <si>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</si>
  <si>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</si>
  <si>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</si>
  <si>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</si>
  <si>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</si>
  <si>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</si>
  <si>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</si>
  <si>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</si>
  <si>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</si>
  <si>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</si>
  <si>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</si>
  <si>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</si>
  <si>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</si>
  <si>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</si>
  <si>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</si>
  <si>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</si>
  <si>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</si>
  <si>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</si>
  <si>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</si>
  <si>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</si>
  <si>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</si>
  <si>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</si>
  <si>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</si>
  <si>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</si>
  <si>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</si>
  <si>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</si>
  <si>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</si>
  <si>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</si>
  <si>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</si>
  <si>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</si>
  <si>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</si>
  <si>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</si>
  <si>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</si>
  <si>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</si>
  <si>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</si>
  <si>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</si>
  <si>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</si>
  <si>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</si>
  <si>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</si>
  <si>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</si>
  <si>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</si>
  <si>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</si>
  <si>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</si>
  <si>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</si>
  <si>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</si>
  <si>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</si>
  <si>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</si>
  <si>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</si>
  <si>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</si>
  <si>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</si>
  <si>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</si>
  <si>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</si>
  <si>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</si>
  <si>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</si>
  <si>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</si>
  <si>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</si>
  <si>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</si>
  <si>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</si>
  <si>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</si>
  <si>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</si>
  <si>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</si>
  <si>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</si>
  <si>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</si>
  <si>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</si>
  <si>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</si>
  <si>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</si>
  <si>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</si>
  <si>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</si>
  <si>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</si>
  <si>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</si>
  <si>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</si>
  <si>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</si>
  <si>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</si>
  <si>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</si>
  <si>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</si>
  <si>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</si>
  <si>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</si>
  <si>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</si>
  <si>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</si>
  <si>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</si>
  <si>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</si>
  <si>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</si>
  <si>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</si>
  <si>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</si>
  <si>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</si>
  <si>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</si>
  <si>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</si>
  <si>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</si>
  <si>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</si>
  <si>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</si>
  <si>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</si>
  <si>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</si>
  <si>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</si>
  <si>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</si>
  <si>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</si>
  <si>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</si>
  <si>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</si>
  <si>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</si>
  <si>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</si>
  <si>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</si>
  <si>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</si>
  <si>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</si>
  <si>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</si>
  <si>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</si>
  <si>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</si>
  <si>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</si>
  <si>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</si>
  <si>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</si>
  <si>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</si>
  <si>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</si>
  <si>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</si>
  <si>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</si>
  <si>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</si>
  <si>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</si>
  <si>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</si>
  <si>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</si>
  <si>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</si>
  <si>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</si>
  <si>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</si>
  <si>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</si>
  <si>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</si>
  <si>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</si>
  <si>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</si>
  <si>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</si>
  <si>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</si>
  <si>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</si>
  <si>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</si>
  <si>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</si>
  <si>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</si>
  <si>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</si>
  <si>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</si>
  <si>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</si>
  <si>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</si>
  <si>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</si>
  <si>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</si>
  <si>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</si>
  <si>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</si>
  <si>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</si>
  <si>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</si>
  <si>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</si>
  <si>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</si>
  <si>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</si>
  <si>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</si>
  <si>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</si>
  <si>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</si>
  <si>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</si>
  <si>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</si>
  <si>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</si>
  <si>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</si>
  <si>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</si>
  <si>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</si>
  <si>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</si>
  <si>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</si>
  <si>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</si>
  <si>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</si>
  <si>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</si>
  <si>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</si>
  <si>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</si>
  <si>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</si>
  <si>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</si>
  <si>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</si>
  <si>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</si>
  <si>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</si>
  <si>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</si>
  <si>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</si>
  <si>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</si>
  <si>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</si>
  <si>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</si>
  <si>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</si>
  <si>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</si>
  <si>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</si>
  <si>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</si>
  <si>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</si>
  <si>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</si>
  <si>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</si>
  <si>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</si>
  <si>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</si>
  <si>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</si>
  <si>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</si>
  <si>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</si>
  <si>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</si>
  <si>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</si>
  <si>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</si>
  <si>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</si>
  <si>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</si>
  <si>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</si>
  <si>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</si>
  <si>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</si>
  <si>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</si>
  <si>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</si>
  <si>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</si>
  <si>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</si>
  <si>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</si>
  <si>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</si>
  <si>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</si>
  <si>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</si>
  <si>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</si>
  <si>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</si>
  <si>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</si>
  <si>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</si>
  <si>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</si>
  <si>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</si>
  <si>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</si>
  <si>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</si>
  <si>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</si>
  <si>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</si>
  <si>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</si>
  <si>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</si>
  <si>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</si>
  <si>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</si>
  <si>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</si>
  <si>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</si>
  <si>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</si>
  <si>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</si>
  <si>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</si>
  <si>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</si>
  <si>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</si>
  <si>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</si>
  <si>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</si>
  <si>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</si>
  <si>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</si>
  <si>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</si>
  <si>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</si>
  <si>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</si>
  <si>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</si>
  <si>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</si>
  <si>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</si>
  <si>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</si>
  <si>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</si>
  <si>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</si>
  <si>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</si>
  <si>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</si>
  <si>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</si>
  <si>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</si>
  <si>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</si>
  <si>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</si>
  <si>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</si>
  <si>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</si>
  <si>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</si>
  <si>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</si>
  <si>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</si>
  <si>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</si>
  <si>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</si>
  <si>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</si>
  <si>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</si>
  <si>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</si>
  <si>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</si>
  <si>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</si>
  <si>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</si>
  <si>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</si>
  <si>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</si>
  <si>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</si>
  <si>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</si>
  <si>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</si>
  <si>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</si>
  <si>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</si>
  <si>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</si>
  <si>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</si>
  <si>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</si>
  <si>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</si>
  <si>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</si>
  <si>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</si>
  <si>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</si>
  <si>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</si>
  <si>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</si>
  <si>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</si>
  <si>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</si>
  <si>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</si>
  <si>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</si>
  <si>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</si>
  <si>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</si>
  <si>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</si>
  <si>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</si>
  <si>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</si>
  <si>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</si>
  <si>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</si>
  <si>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</si>
  <si>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</si>
  <si>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</si>
  <si>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</si>
  <si>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</si>
  <si>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</si>
  <si>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</si>
  <si>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</si>
  <si>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</si>
  <si>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</si>
  <si>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</si>
  <si>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</si>
  <si>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</si>
  <si>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</si>
  <si>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</si>
  <si>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</si>
  <si>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</si>
  <si>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</si>
  <si>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</si>
  <si>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</si>
  <si>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</si>
  <si>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</si>
  <si>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</si>
  <si>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</si>
  <si>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</si>
  <si>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</si>
  <si>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</si>
  <si>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</si>
  <si>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</si>
  <si>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</si>
  <si>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</si>
  <si>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</si>
  <si>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</si>
  <si>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</si>
  <si>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</si>
  <si>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</si>
  <si>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</si>
  <si>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</si>
  <si>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</si>
  <si>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</si>
  <si>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</si>
  <si>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</si>
  <si>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</si>
  <si>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</si>
  <si>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</si>
  <si>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</si>
  <si>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</si>
  <si>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</si>
  <si>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</si>
  <si>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</si>
  <si>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</si>
  <si>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</si>
  <si>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</si>
  <si>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</si>
  <si>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</si>
  <si>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</si>
  <si>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</si>
  <si>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</si>
  <si>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</si>
  <si>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</si>
  <si>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</si>
  <si>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</si>
  <si>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</si>
  <si>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</si>
  <si>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</si>
  <si>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</si>
  <si>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</si>
  <si>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</si>
  <si>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</si>
  <si>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</si>
  <si>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</si>
  <si>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</si>
  <si>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</si>
  <si>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</si>
  <si>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</si>
  <si>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</si>
  <si>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</si>
  <si>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</si>
  <si>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</si>
  <si>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</si>
  <si>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</si>
  <si>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</si>
  <si>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</si>
  <si>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</si>
  <si>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</si>
  <si>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</si>
  <si>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</si>
  <si>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</si>
  <si>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</si>
  <si>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</si>
  <si>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</si>
  <si>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</si>
  <si>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</si>
  <si>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</si>
  <si>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</si>
  <si>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</si>
  <si>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</si>
  <si>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</si>
  <si>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</si>
  <si>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</si>
  <si>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</si>
  <si>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</si>
  <si>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</si>
  <si>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</si>
  <si>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</si>
  <si>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</si>
  <si>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</si>
  <si>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</si>
  <si>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</si>
  <si>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</si>
  <si>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</si>
  <si>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</si>
  <si>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</si>
  <si>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</si>
  <si>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</si>
  <si>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</si>
  <si>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</si>
  <si>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</si>
  <si>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</si>
  <si>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</si>
  <si>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</si>
  <si>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</si>
  <si>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</si>
  <si>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</si>
  <si>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</si>
  <si>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</si>
  <si>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</si>
  <si>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</si>
  <si>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</si>
  <si>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</si>
  <si>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</si>
  <si>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</si>
  <si>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</si>
  <si>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</si>
  <si>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</si>
  <si>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</si>
  <si>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</si>
  <si>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</si>
  <si>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</si>
  <si>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</si>
  <si>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</si>
  <si>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</si>
  <si>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</si>
  <si>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</si>
  <si>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</si>
  <si>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</si>
  <si>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</si>
  <si>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</si>
  <si>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</si>
  <si>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</si>
  <si>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</si>
  <si>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</si>
  <si>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</si>
  <si>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</si>
  <si>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</si>
  <si>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</si>
  <si>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</si>
  <si>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</si>
  <si>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</si>
  <si>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</si>
  <si>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</si>
  <si>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</si>
  <si>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</si>
  <si>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</si>
  <si>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</si>
  <si>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</si>
  <si>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</si>
  <si>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</si>
  <si>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</si>
  <si>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</si>
  <si>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</si>
  <si>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</si>
  <si>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</si>
  <si>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</si>
  <si>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</si>
  <si>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</si>
  <si>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</si>
  <si>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</si>
  <si>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</si>
  <si>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</si>
  <si>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</si>
  <si>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</si>
  <si>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</si>
  <si>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</si>
  <si>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</si>
  <si>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</si>
  <si>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</si>
  <si>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</si>
  <si>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</si>
  <si>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</si>
  <si>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</si>
  <si>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</si>
  <si>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</si>
  <si>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</si>
  <si>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</si>
  <si>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</si>
  <si>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</si>
  <si>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</si>
  <si>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</si>
  <si>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</si>
  <si>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</si>
  <si>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</si>
  <si>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</si>
  <si>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</si>
  <si>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</si>
  <si>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</si>
  <si>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</si>
  <si>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</si>
  <si>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</si>
  <si>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</si>
  <si>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</si>
  <si>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</si>
  <si>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</si>
  <si>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</si>
  <si>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</si>
  <si>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</si>
  <si>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</si>
  <si>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</si>
  <si>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</si>
  <si>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</si>
  <si>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</si>
  <si>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</si>
  <si>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</si>
  <si>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</si>
  <si>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</si>
  <si>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</si>
  <si>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</si>
  <si>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</si>
  <si>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</si>
  <si>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</si>
  <si>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</si>
  <si>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</si>
  <si>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</si>
  <si>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</si>
  <si>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</si>
  <si>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</si>
  <si>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</si>
  <si>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</si>
  <si>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</si>
  <si>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</si>
  <si>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</si>
  <si>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</si>
  <si>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</si>
  <si>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</si>
  <si>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</si>
  <si>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</si>
  <si>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</si>
  <si>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</si>
  <si>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</si>
  <si>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</si>
  <si>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</si>
  <si>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</si>
  <si>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</si>
  <si>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</si>
  <si>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</si>
  <si>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</si>
  <si>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</si>
  <si>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</si>
  <si>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</si>
  <si>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</si>
  <si>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</si>
  <si>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</si>
  <si>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</si>
  <si>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</si>
  <si>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</si>
  <si>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</si>
  <si>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</si>
  <si>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</si>
  <si>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</si>
  <si>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</si>
  <si>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</si>
  <si>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</si>
  <si>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</si>
  <si>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</si>
  <si>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</si>
  <si>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</si>
  <si>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</si>
  <si>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</si>
  <si>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</si>
  <si>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</si>
  <si>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</si>
  <si>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</si>
  <si>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</si>
  <si>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</si>
  <si>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</si>
  <si>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</si>
  <si>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</si>
  <si>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</si>
  <si>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</si>
  <si>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</si>
  <si>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</si>
  <si>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</si>
  <si>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</si>
  <si>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</si>
  <si>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</si>
  <si>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</si>
  <si>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</si>
  <si>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</si>
  <si>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</si>
  <si>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</si>
  <si>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</si>
  <si>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</si>
  <si>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</si>
  <si>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</si>
  <si>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</si>
  <si>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</si>
  <si>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</si>
  <si>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</si>
  <si>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</si>
  <si>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</si>
  <si>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</si>
  <si>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</si>
  <si>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</si>
  <si>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</si>
  <si>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</si>
  <si>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</si>
  <si>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</si>
  <si>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</si>
  <si>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</si>
  <si>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</si>
  <si>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</si>
  <si>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</si>
  <si>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</si>
  <si>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</si>
  <si>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</si>
  <si>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</si>
  <si>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</si>
  <si>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</si>
  <si>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</si>
  <si>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</si>
  <si>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</si>
  <si>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</si>
  <si>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</si>
  <si>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</si>
  <si>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</si>
  <si>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</si>
  <si>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</si>
  <si>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</si>
  <si>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</si>
  <si>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</si>
  <si>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</si>
  <si>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</si>
  <si>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</si>
  <si>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</si>
  <si>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</si>
  <si>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</si>
  <si>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</si>
  <si>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</si>
  <si>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</si>
  <si>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</si>
  <si>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</si>
  <si>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</si>
  <si>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</si>
  <si>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</si>
  <si>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</si>
  <si>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</si>
  <si>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</si>
  <si>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</si>
  <si>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</si>
  <si>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</si>
  <si>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</si>
  <si>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</si>
  <si>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</si>
  <si>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</si>
  <si>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</si>
  <si>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</si>
  <si>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</si>
  <si>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</si>
  <si>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</si>
  <si>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</si>
  <si>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</si>
  <si>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</si>
  <si>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</si>
  <si>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</si>
  <si>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</si>
  <si>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</si>
  <si>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</si>
  <si>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</si>
  <si>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</si>
  <si>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</si>
  <si>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</si>
  <si>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</si>
  <si>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</si>
  <si>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</si>
  <si>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</si>
  <si>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</si>
  <si>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</si>
  <si>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</si>
  <si>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</si>
  <si>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</si>
  <si>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</si>
  <si>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</si>
  <si>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</si>
  <si>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</si>
  <si>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</si>
  <si>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</si>
  <si>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</si>
  <si>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</si>
  <si>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</si>
  <si>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</si>
  <si>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</si>
  <si>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</si>
  <si>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</si>
  <si>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</si>
  <si>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</si>
  <si>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</si>
  <si>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</si>
  <si>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</si>
  <si>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</si>
  <si>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</si>
  <si>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</si>
  <si>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</si>
  <si>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</si>
  <si>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</si>
  <si>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</si>
  <si>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</si>
  <si>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</si>
  <si>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</si>
  <si>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</si>
  <si>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</si>
  <si>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</si>
  <si>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</si>
  <si>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</si>
  <si>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</si>
  <si>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</si>
  <si>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</si>
  <si>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</si>
  <si>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</si>
  <si>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</si>
  <si>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</si>
  <si>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</si>
  <si>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</si>
  <si>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</si>
  <si>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</si>
  <si>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</si>
  <si>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</si>
  <si>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</si>
  <si>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</si>
  <si>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</si>
  <si>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</si>
  <si>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</si>
  <si>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</si>
  <si>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</si>
  <si>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</si>
  <si>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</si>
  <si>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</si>
  <si>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</si>
  <si>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</si>
  <si>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</si>
  <si>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</si>
  <si>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</si>
  <si>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</si>
  <si>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</si>
  <si>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</si>
  <si>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</si>
  <si>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</si>
  <si>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</si>
  <si>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</si>
  <si>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</si>
  <si>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</si>
  <si>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</si>
  <si>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</si>
  <si>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</si>
  <si>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</si>
  <si>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</si>
  <si>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</si>
  <si>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</si>
  <si>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</si>
  <si>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</si>
  <si>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</si>
  <si>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</si>
  <si>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</si>
  <si>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</si>
  <si>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</si>
  <si>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</si>
  <si>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</si>
  <si>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</si>
  <si>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</si>
  <si>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</si>
  <si>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</si>
  <si>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</si>
  <si>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</si>
  <si>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</si>
  <si>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</si>
  <si>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</si>
  <si>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</si>
  <si>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</si>
  <si>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</si>
  <si>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</si>
  <si>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</si>
  <si>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</si>
  <si>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</si>
  <si>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</si>
  <si>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</si>
  <si>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</si>
  <si>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</si>
  <si>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</si>
  <si>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</si>
  <si>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</si>
  <si>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</si>
  <si>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</si>
  <si>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</si>
  <si>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</si>
  <si>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</si>
  <si>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</si>
  <si>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</si>
  <si>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</si>
  <si>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</si>
  <si>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</si>
  <si>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</si>
  <si>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</si>
  <si>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</si>
  <si>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</si>
  <si>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</si>
  <si>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</si>
  <si>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</si>
  <si>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</si>
  <si>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</si>
  <si>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</si>
  <si>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</si>
  <si>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</si>
  <si>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</si>
  <si>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</si>
  <si>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</si>
  <si>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</si>
  <si>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</si>
  <si>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</si>
  <si>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</si>
  <si>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</si>
  <si>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</si>
  <si>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</si>
  <si>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</si>
  <si>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</si>
  <si>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</si>
  <si>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</si>
  <si>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</si>
  <si>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</si>
  <si>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</si>
  <si>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</si>
  <si>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</si>
  <si>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</si>
  <si>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</si>
  <si>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</si>
  <si>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</si>
  <si>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</si>
  <si>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</si>
  <si>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</si>
  <si>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</si>
  <si>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</si>
  <si>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</si>
  <si>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</si>
  <si>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</si>
  <si>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</si>
  <si>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</si>
  <si>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</si>
  <si>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</si>
  <si>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</si>
  <si>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</si>
  <si>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</si>
  <si>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</si>
  <si>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</si>
  <si>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</si>
  <si>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</si>
  <si>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</si>
  <si>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</si>
  <si>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</si>
  <si>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</si>
  <si>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</si>
  <si>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</si>
  <si>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</si>
  <si>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</si>
  <si>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</si>
  <si>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</si>
  <si>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</si>
  <si>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</si>
  <si>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</si>
  <si>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</si>
  <si>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</si>
  <si>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</si>
  <si>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</si>
  <si>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</si>
  <si>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</si>
  <si>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</si>
  <si>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</si>
  <si>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</si>
  <si>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</si>
  <si>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</si>
  <si>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</si>
  <si>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</si>
  <si>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</si>
  <si>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</si>
  <si>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</si>
  <si>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</si>
  <si>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</si>
  <si>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</si>
  <si>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</si>
  <si>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</si>
  <si>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</si>
  <si>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</si>
  <si>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</si>
  <si>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</si>
  <si>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</si>
  <si>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</si>
  <si>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</si>
  <si>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</si>
  <si>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</si>
  <si>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</si>
  <si>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</si>
  <si>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</si>
  <si>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</si>
  <si>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</si>
  <si>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</si>
  <si>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</si>
  <si>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</si>
  <si>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</si>
  <si>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</si>
  <si>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</si>
  <si>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</si>
  <si>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</si>
  <si>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</si>
  <si>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</si>
  <si>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</si>
  <si>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</si>
  <si>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</si>
  <si>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</si>
  <si>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</si>
  <si>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</si>
  <si>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</si>
  <si>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</si>
  <si>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</si>
  <si>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</si>
  <si>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</si>
  <si>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</si>
  <si>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</si>
  <si>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</si>
  <si>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</si>
  <si>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</si>
  <si>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</si>
  <si>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</si>
  <si>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</si>
  <si>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</si>
  <si>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</si>
  <si>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</si>
  <si>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</si>
  <si>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</si>
  <si>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</si>
  <si>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</si>
  <si>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</si>
  <si>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</si>
  <si>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</si>
  <si>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</si>
  <si>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</si>
  <si>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</si>
  <si>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</si>
  <si>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</si>
  <si>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</si>
  <si>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</si>
  <si>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</si>
  <si>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</si>
  <si>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</si>
  <si>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</si>
  <si>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</si>
  <si>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</si>
  <si>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</si>
  <si>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</si>
  <si>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</si>
  <si>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</si>
  <si>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</si>
  <si>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</si>
  <si>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</si>
  <si>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</si>
  <si>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</si>
  <si>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</si>
  <si>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</si>
  <si>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</si>
  <si>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</si>
  <si>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</si>
  <si>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</si>
  <si>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</si>
  <si>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</si>
  <si>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</si>
  <si>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</si>
  <si>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</si>
  <si>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</si>
  <si>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</si>
  <si>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</si>
  <si>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</si>
  <si>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</si>
  <si>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</si>
  <si>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</si>
  <si>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</si>
  <si>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</si>
  <si>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</si>
  <si>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</si>
  <si>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</si>
  <si>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</si>
  <si>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</si>
  <si>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</si>
  <si>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</si>
  <si>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</si>
  <si>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</si>
  <si>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</si>
  <si>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</si>
  <si>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</si>
  <si>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</si>
  <si>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</si>
  <si>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</si>
  <si>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</si>
  <si>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</si>
  <si>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</si>
  <si>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</si>
  <si>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</si>
  <si>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</si>
  <si>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</si>
  <si>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</si>
  <si>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</si>
  <si>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</si>
  <si>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</si>
  <si>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</si>
  <si>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</si>
  <si>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</si>
  <si>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</si>
  <si>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</si>
  <si>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</si>
  <si>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</si>
  <si>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</si>
  <si>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</si>
  <si>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</si>
  <si>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</si>
  <si>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</si>
  <si>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</si>
  <si>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</si>
  <si>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</si>
  <si>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</si>
  <si>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</si>
  <si>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</si>
  <si>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</si>
  <si>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</si>
  <si>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</si>
  <si>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</si>
  <si>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</si>
  <si>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</si>
  <si>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</si>
  <si>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</si>
  <si>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</si>
  <si>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</si>
  <si>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</si>
  <si>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</si>
  <si>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</si>
  <si>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</si>
  <si>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</si>
  <si>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</si>
  <si>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</si>
  <si>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</si>
  <si>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</si>
  <si>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</si>
  <si>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</si>
  <si>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</si>
  <si>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</si>
  <si>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</si>
  <si>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</si>
  <si>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</si>
  <si>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</si>
  <si>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</si>
  <si>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</si>
  <si>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</si>
  <si>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</si>
  <si>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</si>
  <si>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</si>
  <si>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</si>
  <si>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</si>
  <si>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</si>
  <si>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</si>
  <si>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</si>
  <si>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</si>
  <si>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</si>
  <si>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</si>
  <si>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</si>
  <si>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</si>
  <si>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</si>
  <si>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</si>
  <si>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</si>
  <si>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</si>
  <si>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</si>
  <si>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</si>
  <si>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</si>
  <si>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</si>
  <si>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</si>
  <si>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</si>
  <si>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</si>
  <si>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</si>
  <si>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</si>
  <si>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</si>
  <si>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</si>
  <si>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</si>
  <si>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</si>
  <si>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</si>
  <si>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</si>
  <si>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</si>
  <si>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</si>
  <si>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</si>
  <si>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</si>
  <si>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</si>
  <si>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</si>
  <si>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</si>
  <si>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</si>
  <si>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</si>
  <si>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</si>
  <si>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</si>
  <si>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</si>
  <si>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</si>
  <si>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</si>
  <si>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</si>
  <si>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</si>
  <si>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</si>
  <si>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</si>
  <si>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</si>
  <si>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</si>
  <si>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</si>
  <si>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</si>
  <si>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</si>
  <si>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</si>
  <si>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</si>
  <si>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</si>
  <si>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</si>
  <si>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</si>
  <si>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</si>
  <si>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</si>
  <si>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</si>
  <si>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</si>
  <si>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</si>
  <si>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</si>
  <si>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</si>
  <si>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</si>
  <si>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</si>
  <si>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</si>
  <si>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</si>
  <si>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</si>
  <si>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</si>
  <si>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</si>
  <si>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</si>
  <si>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</si>
  <si>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</si>
  <si>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</si>
  <si>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</si>
  <si>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</si>
  <si>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</si>
  <si>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</si>
  <si>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</si>
  <si>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</si>
  <si>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</si>
  <si>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</si>
  <si>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</si>
  <si>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</si>
  <si>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</si>
  <si>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</si>
  <si>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</si>
  <si>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</si>
  <si>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</si>
  <si>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</si>
  <si>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</si>
  <si>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</si>
  <si>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</si>
  <si>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</si>
  <si>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</si>
  <si>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</si>
  <si>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</si>
  <si>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</si>
  <si>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</si>
  <si>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</si>
  <si>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</si>
  <si>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</si>
  <si>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</si>
  <si>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</si>
  <si>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</si>
  <si>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</si>
  <si>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</si>
  <si>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</si>
  <si>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</si>
  <si>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</si>
  <si>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</si>
  <si>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</si>
  <si>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</si>
  <si>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</si>
  <si>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</si>
  <si>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</si>
  <si>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</si>
  <si>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</si>
  <si>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</si>
  <si>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</si>
  <si>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</si>
  <si>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</si>
  <si>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</si>
  <si>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</si>
  <si>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</si>
  <si>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</si>
  <si>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</si>
  <si>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</si>
  <si>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</si>
  <si>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</si>
  <si>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</si>
  <si>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</si>
  <si>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</si>
  <si>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</si>
  <si>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</si>
  <si>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</si>
  <si>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</si>
  <si>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</si>
  <si>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</si>
  <si>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</si>
  <si>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</si>
  <si>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</si>
  <si>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</si>
  <si>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</si>
  <si>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</si>
  <si>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</si>
  <si>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</si>
  <si>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</si>
  <si>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</si>
  <si>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</si>
  <si>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</si>
  <si>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</si>
  <si>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</si>
  <si>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</si>
  <si>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</si>
  <si>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</si>
  <si>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</si>
  <si>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</si>
  <si>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</si>
  <si>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</si>
  <si>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</si>
  <si>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</si>
  <si>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</si>
  <si>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</si>
  <si>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</si>
  <si>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</si>
  <si>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</si>
  <si>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</si>
  <si>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</si>
  <si>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</si>
  <si>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</si>
  <si>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</si>
  <si>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</si>
  <si>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</si>
  <si>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</si>
  <si>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</si>
  <si>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</si>
  <si>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</si>
  <si>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</si>
  <si>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</si>
  <si>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</si>
  <si>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</si>
  <si>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</si>
  <si>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</si>
  <si>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</si>
  <si>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</si>
  <si>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</si>
  <si>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</si>
  <si>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</si>
  <si>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</si>
  <si>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</si>
  <si>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</si>
  <si>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</si>
  <si>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</si>
  <si>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</si>
  <si>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</si>
  <si>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</si>
  <si>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</si>
  <si>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</si>
  <si>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</si>
  <si>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</si>
  <si>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</si>
  <si>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</si>
  <si>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</si>
  <si>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</si>
  <si>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</si>
  <si>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</si>
  <si>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</si>
  <si>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</si>
  <si>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</si>
  <si>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</si>
  <si>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</si>
  <si>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</si>
  <si>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</si>
  <si>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</si>
  <si>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</si>
  <si>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</si>
  <si>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</si>
  <si>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</si>
  <si>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</si>
  <si>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</si>
  <si>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</si>
  <si>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</si>
  <si>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</si>
  <si>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</si>
  <si>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</si>
  <si>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</si>
  <si>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</si>
  <si>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</si>
  <si>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</si>
  <si>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</si>
  <si>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</si>
  <si>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</si>
  <si>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</si>
  <si>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</si>
  <si>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</si>
  <si>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</si>
  <si>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</si>
  <si>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</si>
  <si>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</si>
  <si>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</si>
  <si>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</si>
  <si>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</si>
  <si>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</si>
  <si>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</si>
  <si>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</si>
  <si>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</si>
  <si>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</si>
  <si>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</si>
  <si>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</si>
  <si>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</si>
  <si>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</si>
  <si>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</si>
  <si>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</si>
  <si>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</si>
  <si>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</si>
  <si>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</si>
  <si>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</si>
  <si>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</si>
  <si>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</si>
  <si>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</si>
  <si>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</si>
  <si>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</si>
  <si>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</si>
  <si>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</si>
  <si>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</si>
  <si>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</si>
  <si>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</si>
  <si>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</si>
  <si>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</si>
  <si>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</si>
  <si>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</si>
  <si>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</si>
  <si>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</si>
  <si>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</si>
  <si>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</si>
  <si>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</si>
  <si>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</si>
  <si>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</si>
  <si>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</si>
  <si>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</si>
  <si>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</si>
  <si>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</si>
  <si>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</si>
  <si>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</si>
  <si>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</si>
  <si>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</si>
  <si>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</si>
  <si>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</si>
  <si>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</si>
  <si>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</si>
  <si>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</si>
  <si>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</si>
  <si>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</si>
  <si>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</si>
  <si>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</si>
  <si>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</si>
  <si>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</si>
  <si>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</si>
  <si>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</si>
  <si>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</si>
  <si>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</si>
  <si>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</si>
  <si>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</si>
  <si>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</si>
  <si>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</si>
  <si>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</si>
  <si>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</si>
  <si>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</si>
  <si>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</si>
  <si>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</si>
  <si>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</si>
  <si>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</si>
  <si>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</si>
  <si>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</si>
  <si>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</si>
  <si>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</si>
  <si>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</si>
  <si>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</si>
  <si>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</si>
  <si>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</si>
  <si>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</si>
  <si>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</si>
  <si>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</si>
  <si>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</si>
  <si>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</si>
  <si>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</si>
  <si>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</si>
  <si>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</si>
  <si>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</si>
  <si>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</si>
  <si>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</si>
  <si>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</si>
  <si>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</si>
  <si>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</si>
  <si>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</si>
  <si>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</si>
  <si>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</si>
  <si>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</si>
  <si>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</si>
  <si>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</si>
  <si>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</si>
  <si>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</si>
  <si>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</si>
  <si>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</si>
  <si>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</si>
  <si>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</si>
  <si>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</si>
  <si>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</si>
  <si>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</si>
  <si>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</si>
  <si>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</si>
  <si>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</si>
  <si>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</si>
  <si>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</si>
  <si>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</si>
  <si>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</si>
  <si>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</si>
  <si>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</si>
  <si>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</si>
  <si>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</si>
  <si>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</si>
  <si>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</si>
  <si>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</si>
  <si>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</si>
  <si>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</si>
  <si>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</si>
  <si>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</si>
  <si>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</si>
  <si>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</si>
  <si>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</si>
  <si>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</si>
  <si>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</si>
  <si>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</si>
  <si>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</si>
  <si>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</si>
  <si>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</si>
  <si>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</si>
  <si>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</si>
  <si>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</si>
  <si>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</si>
  <si>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</si>
  <si>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</si>
  <si>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</si>
  <si>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</si>
  <si>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</si>
  <si>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</si>
  <si>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</si>
  <si>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</si>
  <si>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</si>
  <si>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</si>
  <si>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</si>
  <si>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</si>
  <si>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</si>
  <si>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</si>
  <si>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</si>
  <si>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</si>
  <si>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</si>
  <si>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</si>
  <si>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</si>
  <si>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</si>
  <si>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</si>
  <si>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</si>
  <si>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</si>
  <si>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</si>
  <si>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</si>
  <si>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</si>
  <si>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</si>
  <si>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</si>
  <si>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</si>
  <si>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</si>
  <si>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</si>
  <si>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</si>
  <si>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</si>
  <si>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</si>
  <si>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</si>
  <si>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</si>
  <si>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</si>
  <si>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</si>
  <si>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</si>
  <si>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</si>
  <si>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</si>
  <si>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</si>
  <si>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</si>
  <si>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</si>
  <si>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</si>
  <si>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</si>
  <si>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</si>
  <si>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</si>
  <si>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</si>
  <si>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</si>
  <si>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</si>
  <si>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</si>
  <si>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</si>
  <si>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</si>
  <si>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</si>
  <si>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</si>
  <si>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</si>
  <si>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</si>
  <si>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</si>
  <si>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</si>
  <si>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</si>
  <si>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</si>
  <si>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</si>
  <si>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</si>
  <si>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</si>
  <si>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</si>
  <si>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</si>
  <si>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</si>
  <si>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</si>
  <si>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</si>
  <si>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</si>
  <si>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</si>
  <si>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</si>
  <si>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</si>
  <si>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</si>
  <si>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</si>
  <si>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</si>
  <si>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</si>
  <si>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</si>
  <si>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</si>
  <si>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</si>
  <si>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</si>
  <si>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</si>
  <si>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</si>
  <si>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</si>
  <si>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</si>
  <si>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</si>
  <si>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</si>
  <si>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</si>
  <si>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</si>
  <si>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</si>
  <si>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</si>
  <si>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</si>
  <si>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</si>
  <si>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</si>
  <si>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</si>
  <si>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</si>
  <si>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</si>
  <si>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</si>
  <si>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</si>
  <si>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</si>
  <si>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</si>
  <si>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</si>
  <si>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</si>
  <si>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</si>
  <si>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</si>
  <si>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</si>
  <si>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</si>
  <si>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</si>
  <si>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</si>
  <si>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</si>
  <si>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</si>
  <si>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</si>
  <si>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</si>
  <si>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</si>
  <si>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</si>
  <si>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</si>
  <si>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</si>
  <si>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</si>
  <si>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</si>
  <si>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</si>
  <si>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</si>
  <si>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</si>
  <si>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</si>
  <si>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</si>
  <si>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</si>
  <si>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</si>
  <si>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</si>
  <si>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</si>
  <si>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</si>
  <si>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</si>
  <si>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</si>
  <si>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</si>
  <si>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</si>
  <si>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</si>
  <si>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</si>
  <si>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</si>
  <si>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</si>
  <si>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</si>
  <si>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</si>
  <si>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</si>
  <si>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</si>
  <si>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</si>
  <si>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</si>
  <si>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</si>
  <si>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</si>
  <si>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</si>
  <si>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</si>
  <si>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</si>
  <si>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</si>
  <si>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</si>
  <si>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</si>
  <si>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</si>
  <si>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</si>
  <si>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</si>
  <si>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</si>
  <si>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</si>
  <si>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</si>
  <si>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</si>
  <si>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</si>
  <si>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</si>
  <si>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</si>
  <si>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</si>
  <si>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</si>
  <si>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</si>
  <si>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</si>
  <si>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</si>
  <si>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</si>
  <si>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</si>
  <si>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</si>
  <si>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</si>
  <si>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</si>
  <si>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</si>
  <si>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</si>
  <si>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</si>
  <si>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</si>
  <si>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</si>
  <si>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</si>
  <si>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</si>
  <si>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</si>
  <si>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</si>
  <si>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</si>
  <si>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</si>
  <si>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</si>
  <si>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</si>
  <si>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</si>
  <si>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</si>
  <si>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</si>
  <si>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</si>
  <si>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</si>
  <si>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</si>
  <si>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</si>
  <si>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</si>
  <si>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</si>
  <si>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</si>
  <si>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</si>
  <si>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</si>
  <si>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</si>
  <si>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</si>
  <si>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</si>
  <si>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</si>
  <si>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</si>
  <si>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</si>
  <si>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</si>
  <si>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</si>
  <si>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</si>
  <si>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</si>
  <si>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</si>
  <si>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</si>
  <si>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</si>
  <si>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</si>
  <si>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</si>
  <si>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</si>
  <si>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</si>
  <si>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</si>
  <si>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</si>
  <si>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</si>
  <si>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</si>
  <si>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</si>
  <si>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</si>
  <si>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</si>
  <si>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</si>
  <si>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</si>
  <si>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</si>
  <si>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</si>
  <si>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</si>
  <si>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</si>
  <si>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</si>
  <si>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</si>
  <si>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</si>
  <si>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</si>
  <si>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</si>
  <si>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</si>
  <si>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</si>
  <si>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</si>
  <si>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</si>
  <si>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</si>
  <si>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</si>
  <si>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</si>
  <si>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</si>
  <si>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</si>
  <si>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</si>
  <si>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</si>
  <si>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</si>
  <si>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</si>
  <si>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</si>
  <si>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</si>
  <si>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</si>
  <si>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</si>
  <si>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</si>
  <si>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</si>
  <si>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</si>
  <si>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</si>
  <si>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</si>
  <si>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</si>
  <si>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</si>
  <si>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</si>
  <si>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</si>
  <si>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</si>
  <si>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</si>
  <si>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</si>
  <si>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</si>
  <si>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</si>
  <si>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</si>
  <si>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</si>
  <si>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</si>
  <si>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</si>
  <si>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</si>
  <si>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</si>
  <si>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</si>
  <si>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</si>
  <si>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</si>
  <si>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</si>
  <si>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</si>
  <si>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</si>
  <si>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</si>
  <si>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</si>
  <si>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</si>
  <si>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</si>
  <si>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</si>
  <si>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</si>
  <si>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</si>
  <si>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</si>
  <si>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</si>
  <si>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</si>
  <si>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</si>
  <si>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</si>
  <si>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</si>
  <si>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</si>
  <si>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</si>
  <si>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</si>
  <si>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</si>
  <si>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</si>
  <si>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</si>
  <si>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</si>
  <si>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</si>
  <si>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</si>
  <si>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</si>
  <si>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</si>
  <si>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</si>
  <si>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</si>
  <si>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</si>
  <si>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</si>
  <si>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</si>
  <si>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</si>
  <si>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</si>
  <si>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</si>
  <si>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</si>
  <si>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</si>
  <si>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</si>
  <si>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</si>
  <si>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</si>
  <si>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</si>
  <si>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</si>
  <si>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</si>
  <si>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</si>
  <si>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</si>
  <si>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</si>
  <si>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</si>
  <si>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</si>
  <si>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</si>
  <si>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</si>
  <si>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</si>
  <si>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</si>
  <si>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</si>
  <si>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</si>
  <si>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</si>
  <si>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</si>
  <si>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</si>
  <si>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</si>
  <si>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</si>
  <si>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</si>
  <si>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</si>
  <si>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</si>
  <si>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</si>
  <si>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</si>
  <si>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</si>
  <si>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</si>
  <si>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</si>
  <si>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</si>
  <si>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</si>
  <si>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</si>
  <si>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</si>
  <si>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</si>
  <si>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</si>
  <si>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</si>
  <si>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</si>
  <si>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</si>
  <si>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</si>
  <si>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</si>
  <si>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</si>
  <si>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</si>
  <si>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</si>
  <si>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</si>
  <si>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</si>
  <si>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</si>
  <si>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</si>
  <si>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</si>
  <si>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</si>
  <si>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</si>
  <si>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</si>
  <si>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</si>
  <si>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</si>
  <si>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</si>
  <si>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</si>
  <si>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</si>
  <si>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</si>
  <si>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</si>
  <si>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</si>
  <si>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</si>
  <si>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</si>
  <si>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</si>
  <si>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</si>
  <si>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</si>
  <si>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</si>
  <si>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</si>
  <si>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</si>
  <si>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</si>
  <si>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</si>
  <si>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</si>
  <si>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</si>
  <si>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</si>
  <si>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</si>
  <si>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</si>
  <si>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</si>
  <si>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</si>
  <si>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</si>
  <si>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</si>
  <si>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</si>
  <si>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</si>
  <si>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</si>
  <si>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</si>
  <si>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</si>
  <si>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</si>
  <si>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</si>
  <si>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</si>
  <si>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</si>
  <si>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</si>
  <si>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</si>
  <si>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</si>
  <si>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</si>
  <si>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</si>
  <si>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</si>
  <si>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</si>
  <si>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</si>
  <si>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</si>
  <si>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</si>
  <si>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</si>
  <si>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</si>
  <si>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</si>
  <si>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</si>
  <si>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</si>
  <si>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</si>
  <si>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</si>
  <si>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</si>
  <si>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</si>
  <si>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</si>
  <si>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</si>
  <si>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</si>
  <si>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</si>
  <si>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</si>
  <si>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</si>
  <si>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</si>
  <si>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</si>
  <si>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</si>
  <si>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</si>
  <si>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</si>
  <si>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</si>
  <si>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</si>
  <si>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</si>
  <si>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</si>
  <si>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</si>
  <si>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</si>
  <si>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</si>
  <si>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</si>
  <si>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</si>
  <si>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</si>
  <si>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</si>
  <si>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</si>
  <si>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</si>
  <si>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</si>
  <si>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</si>
  <si>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</si>
  <si>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</si>
  <si>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</si>
  <si>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</si>
  <si>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</si>
  <si>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</si>
  <si>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</si>
  <si>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</si>
  <si>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</si>
  <si>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</si>
  <si>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</si>
  <si>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</si>
  <si>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</si>
  <si>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</si>
  <si>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</si>
  <si>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</si>
  <si>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</si>
  <si>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</si>
  <si>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</si>
  <si>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</si>
  <si>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</si>
  <si>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</si>
  <si>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</si>
  <si>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</si>
  <si>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</si>
  <si>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</si>
  <si>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</si>
  <si>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</si>
  <si>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</si>
  <si>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</si>
  <si>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</si>
  <si>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</si>
  <si>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</si>
  <si>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</si>
  <si>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</si>
  <si>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</si>
  <si>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</si>
  <si>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</si>
  <si>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</si>
  <si>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</si>
  <si>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</si>
  <si>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</si>
  <si>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</si>
  <si>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</si>
  <si>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</si>
  <si>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</si>
  <si>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</si>
  <si>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</si>
  <si>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</si>
  <si>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</si>
  <si>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</si>
  <si>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</si>
  <si>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</si>
  <si>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</si>
  <si>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</si>
  <si>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</si>
  <si>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</si>
  <si>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</si>
  <si>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</si>
  <si>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</si>
  <si>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</si>
  <si>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</si>
  <si>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</si>
  <si>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</si>
  <si>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</si>
  <si>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</si>
  <si>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</si>
  <si>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</si>
  <si>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</si>
  <si>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</si>
  <si>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</si>
  <si>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</si>
  <si>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</si>
  <si>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</si>
  <si>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</si>
  <si>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</si>
  <si>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</si>
  <si>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</si>
  <si>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</si>
  <si>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</si>
  <si>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</si>
  <si>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</si>
  <si>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</si>
  <si>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</si>
  <si>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</si>
  <si>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</si>
  <si>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</si>
  <si>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</si>
  <si>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</si>
  <si>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</si>
  <si>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</si>
  <si>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</si>
  <si>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</si>
  <si>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</si>
  <si>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</si>
  <si>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</si>
  <si>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</si>
  <si>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</si>
  <si>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</si>
  <si>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</si>
  <si>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</si>
  <si>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</si>
  <si>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</si>
  <si>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</si>
  <si>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</si>
  <si>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</si>
  <si>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</si>
  <si>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</si>
  <si>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</si>
  <si>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</si>
  <si>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</si>
  <si>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</si>
  <si>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</si>
  <si>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</si>
  <si>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</si>
  <si>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</si>
  <si>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</si>
  <si>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</si>
  <si>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</si>
  <si>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</si>
  <si>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</si>
  <si>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</si>
  <si>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</si>
  <si>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</si>
  <si>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</si>
  <si>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</si>
  <si>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</si>
  <si>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</si>
  <si>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</si>
  <si>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</si>
  <si>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</si>
  <si>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</si>
  <si>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</si>
  <si>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</si>
  <si>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</si>
  <si>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</si>
  <si>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</si>
  <si>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</si>
  <si>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</si>
  <si>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</si>
  <si>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</si>
  <si>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</si>
  <si>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</si>
  <si>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</si>
  <si>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</si>
  <si>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</si>
  <si>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</si>
  <si>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</si>
  <si>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</si>
  <si>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</si>
  <si>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</si>
  <si>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</si>
  <si>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</si>
  <si>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</si>
  <si>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</si>
  <si>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</si>
  <si>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</si>
  <si>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</si>
  <si>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</si>
  <si>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</si>
  <si>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</si>
  <si>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</si>
  <si>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</si>
  <si>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</si>
  <si>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</si>
  <si>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</si>
  <si>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</si>
  <si>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</si>
  <si>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</si>
  <si>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</si>
  <si>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</si>
  <si>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</si>
  <si>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</si>
  <si>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</si>
  <si>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</si>
  <si>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</si>
  <si>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</si>
  <si>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</si>
  <si>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</si>
  <si>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</si>
  <si>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</si>
  <si>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</si>
  <si>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</si>
  <si>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</si>
  <si>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</si>
  <si>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</si>
  <si>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</si>
  <si>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</si>
  <si>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</si>
  <si>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</si>
  <si>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</si>
  <si>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</si>
  <si>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</si>
  <si>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</si>
  <si>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</si>
  <si>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</si>
  <si>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</si>
  <si>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</si>
  <si>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</si>
  <si>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</si>
  <si>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</si>
  <si>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</si>
  <si>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</si>
  <si>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</si>
  <si>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</si>
  <si>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</si>
  <si>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</si>
  <si>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</si>
  <si>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</si>
  <si>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</si>
  <si>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</si>
  <si>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</si>
  <si>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</si>
  <si>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</si>
  <si>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</si>
  <si>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</si>
  <si>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</si>
  <si>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</si>
  <si>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</si>
  <si>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</si>
  <si>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</si>
  <si>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</si>
  <si>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</si>
  <si>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</si>
  <si>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</si>
  <si>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</si>
  <si>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</si>
  <si>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</si>
  <si>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</si>
  <si>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</si>
  <si>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</si>
  <si>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</si>
  <si>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</si>
  <si>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</si>
  <si>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</si>
  <si>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</si>
  <si>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</si>
  <si>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</si>
  <si>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</si>
  <si>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</si>
  <si>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</si>
  <si>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</si>
  <si>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</si>
  <si>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</si>
  <si>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</si>
  <si>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</si>
  <si>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</si>
  <si>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</si>
  <si>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</si>
  <si>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</si>
  <si>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</si>
  <si>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</si>
  <si>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</si>
  <si>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</si>
  <si>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</si>
  <si>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</si>
  <si>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</si>
  <si>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</si>
  <si>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</si>
  <si>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</si>
  <si>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</si>
  <si>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</si>
  <si>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</si>
  <si>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</si>
  <si>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</si>
  <si>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</si>
  <si>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</si>
  <si>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</si>
  <si>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</si>
  <si>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</si>
  <si>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</si>
  <si>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</si>
  <si>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</si>
  <si>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</si>
  <si>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</si>
  <si>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</si>
  <si>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</si>
  <si>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</si>
  <si>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</si>
  <si>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</si>
  <si>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</si>
  <si>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</si>
  <si>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</si>
  <si>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</si>
  <si>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</si>
  <si>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</si>
  <si>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</si>
  <si>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</si>
  <si>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</si>
  <si>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</si>
  <si>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</si>
  <si>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</si>
  <si>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</si>
  <si>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</si>
  <si>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</si>
  <si>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</si>
  <si>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</si>
  <si>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</si>
  <si>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</si>
  <si>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</si>
  <si>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</si>
  <si>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</si>
  <si>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</si>
  <si>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</si>
  <si>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</si>
  <si>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</si>
  <si>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</si>
  <si>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</si>
  <si>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</si>
  <si>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</si>
  <si>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</si>
  <si>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</si>
  <si>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</si>
  <si>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</si>
  <si>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</si>
  <si>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</si>
  <si>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</si>
  <si>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</si>
  <si>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</si>
  <si>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</si>
  <si>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</si>
  <si>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</si>
  <si>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</si>
  <si>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</si>
  <si>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</si>
  <si>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</si>
  <si>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</si>
  <si>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</si>
  <si>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</si>
  <si>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</si>
  <si>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</si>
  <si>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</si>
  <si>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</si>
  <si>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</si>
  <si>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</si>
  <si>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</si>
  <si>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</si>
  <si>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</si>
  <si>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</si>
  <si>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</si>
  <si>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</si>
  <si>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</si>
  <si>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</si>
  <si>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</si>
  <si>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</si>
  <si>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</si>
  <si>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</si>
  <si>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</si>
  <si>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</si>
  <si>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</si>
  <si>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</si>
  <si>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</si>
  <si>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</si>
  <si>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</si>
  <si>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</si>
  <si>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</si>
  <si>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</si>
  <si>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</si>
  <si>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</si>
  <si>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</si>
  <si>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</si>
  <si>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</si>
  <si>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</si>
  <si>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</si>
  <si>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</si>
  <si>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</si>
  <si>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</si>
  <si>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</si>
  <si>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</si>
  <si>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</si>
  <si>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</si>
  <si>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</si>
  <si>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</si>
  <si>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</si>
  <si>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</si>
  <si>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</si>
  <si>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</si>
  <si>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</si>
  <si>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</si>
  <si>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</si>
  <si>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</si>
  <si>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</si>
  <si>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</si>
  <si>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</si>
  <si>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</si>
  <si>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</si>
  <si>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</si>
  <si>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</si>
  <si>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</si>
  <si>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</si>
  <si>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</si>
  <si>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</si>
  <si>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</si>
  <si>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</si>
  <si>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</si>
  <si>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</si>
  <si>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</si>
  <si>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</si>
  <si>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</si>
  <si>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</si>
  <si>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</si>
  <si>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</si>
  <si>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</si>
  <si>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</si>
  <si>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</si>
  <si>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</si>
  <si>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</si>
  <si>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</si>
  <si>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</si>
  <si>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</si>
  <si>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</si>
  <si>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</si>
  <si>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</si>
  <si>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</si>
  <si>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</si>
  <si>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</si>
  <si>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</si>
  <si>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</si>
  <si>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</si>
  <si>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</si>
  <si>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</si>
  <si>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</si>
  <si>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</si>
  <si>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</si>
  <si>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</si>
  <si>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</si>
  <si>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</si>
  <si>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</si>
  <si>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</si>
  <si>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</si>
  <si>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</si>
  <si>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</si>
  <si>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</si>
  <si>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</si>
  <si>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</si>
  <si>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</si>
  <si>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</si>
  <si>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</si>
  <si>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</si>
  <si>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</si>
  <si>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</si>
  <si>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</si>
  <si>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</si>
  <si>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</si>
  <si>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</si>
  <si>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</si>
  <si>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</si>
  <si>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</si>
  <si>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</si>
  <si>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</si>
  <si>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</si>
  <si>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</si>
  <si>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</si>
  <si>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</si>
  <si>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</si>
  <si>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</si>
  <si>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</si>
  <si>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</si>
  <si>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</si>
  <si>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</si>
  <si>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</si>
  <si>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</si>
  <si>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</si>
  <si>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</si>
  <si>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</si>
  <si>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</si>
  <si>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</si>
  <si>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</si>
  <si>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</si>
  <si>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</si>
  <si>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</si>
  <si>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</si>
  <si>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</si>
  <si>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</si>
  <si>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</si>
  <si>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</si>
  <si>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</si>
  <si>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</si>
  <si>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</si>
  <si>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</si>
  <si>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</si>
  <si>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</si>
  <si>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</si>
  <si>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</si>
  <si>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</si>
  <si>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</si>
  <si>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</si>
  <si>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</si>
  <si>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</si>
  <si>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</si>
  <si>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</si>
  <si>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</si>
  <si>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</si>
  <si>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</si>
  <si>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</si>
  <si>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</si>
  <si>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</si>
  <si>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</si>
  <si>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</si>
  <si>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</si>
  <si>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</si>
  <si>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</si>
  <si>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</si>
  <si>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</si>
  <si>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</si>
  <si>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</si>
  <si>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</si>
  <si>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</si>
  <si>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</si>
  <si>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</si>
  <si>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</si>
  <si>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</si>
  <si>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</si>
  <si>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</si>
  <si>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</si>
  <si>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</si>
  <si>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</si>
  <si>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</si>
  <si>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</si>
  <si>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</si>
  <si>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</si>
  <si>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</si>
  <si>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</si>
  <si>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</si>
  <si>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</si>
  <si>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</si>
  <si>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</si>
  <si>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</si>
  <si>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</si>
  <si>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</si>
  <si>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</si>
  <si>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</si>
  <si>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</si>
  <si>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</si>
  <si>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</si>
  <si>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</si>
  <si>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</si>
  <si>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</si>
  <si>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</si>
  <si>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</si>
  <si>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</si>
  <si>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</si>
  <si>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</si>
  <si>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</si>
  <si>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</si>
  <si>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</si>
  <si>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</si>
  <si>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</si>
  <si>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</si>
  <si>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</si>
  <si>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</si>
  <si>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</si>
  <si>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</si>
  <si>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</si>
  <si>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</si>
  <si>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</si>
  <si>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</si>
  <si>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</si>
  <si>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</si>
  <si>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</si>
  <si>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</si>
  <si>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</si>
  <si>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</si>
  <si>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</si>
  <si>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</si>
  <si>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</si>
  <si>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</si>
  <si>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</si>
  <si>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</si>
  <si>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</si>
  <si>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</si>
  <si>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</si>
  <si>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</si>
  <si>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</si>
  <si>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</si>
  <si>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</si>
  <si>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</si>
  <si>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</si>
  <si>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</si>
  <si>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</si>
  <si>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</si>
  <si>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</si>
  <si>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</si>
  <si>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</si>
  <si>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</si>
  <si>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</si>
  <si>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</si>
  <si>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</si>
  <si>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</si>
  <si>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</si>
  <si>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</si>
  <si>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</si>
  <si>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</si>
  <si>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</si>
  <si>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</si>
  <si>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</si>
  <si>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</si>
  <si>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</si>
  <si>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</si>
  <si>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</si>
  <si>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</si>
  <si>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</si>
  <si>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</si>
  <si>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</si>
  <si>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</si>
  <si>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</si>
  <si>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</si>
  <si>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</si>
  <si>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</si>
  <si>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</si>
  <si>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</si>
  <si>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</si>
  <si>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</si>
  <si>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</si>
  <si>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</si>
  <si>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</si>
  <si>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</si>
  <si>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</si>
  <si>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</si>
  <si>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</si>
  <si>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</si>
  <si>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</si>
  <si>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</si>
  <si>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</si>
  <si>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</si>
  <si>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</si>
  <si>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</si>
  <si>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</si>
  <si>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</si>
  <si>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</si>
  <si>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</si>
  <si>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</si>
  <si>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</si>
  <si>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</si>
  <si>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</si>
  <si>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</si>
  <si>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</si>
  <si>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</si>
  <si>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</si>
  <si>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</si>
  <si>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</si>
  <si>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</si>
  <si>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</si>
  <si>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</si>
  <si>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</si>
  <si>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</si>
  <si>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</si>
  <si>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</si>
  <si>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</si>
  <si>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</si>
  <si>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</si>
  <si>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</si>
  <si>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</si>
  <si>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</si>
  <si>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</si>
  <si>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</si>
  <si>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</si>
  <si>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</si>
  <si>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</si>
  <si>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</si>
  <si>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</si>
  <si>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</si>
  <si>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</si>
  <si>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</si>
  <si>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</si>
  <si>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</si>
  <si>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</si>
  <si>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</si>
  <si>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</si>
  <si>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</si>
  <si>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</si>
  <si>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</si>
  <si>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</si>
  <si>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</si>
  <si>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</si>
  <si>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</si>
  <si>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</si>
  <si>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</si>
  <si>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</si>
  <si>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</si>
  <si>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</si>
  <si>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</si>
  <si>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</si>
  <si>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</si>
  <si>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</si>
  <si>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</si>
  <si>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</si>
  <si>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</si>
  <si>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</si>
  <si>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</si>
  <si>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</si>
  <si>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</si>
  <si>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</si>
  <si>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</si>
  <si>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</si>
  <si>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</si>
  <si>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</si>
  <si>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</si>
  <si>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</si>
  <si>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</si>
  <si>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</si>
  <si>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</si>
  <si>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</si>
  <si>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</si>
  <si>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</si>
  <si>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</si>
  <si>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</si>
  <si>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</si>
  <si>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</si>
  <si>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</si>
  <si>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</si>
  <si>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</si>
  <si>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</si>
  <si>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</si>
  <si>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</si>
  <si>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</si>
  <si>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</si>
  <si>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</si>
  <si>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</si>
  <si>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</si>
  <si>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</si>
  <si>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</si>
  <si>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</si>
  <si>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</si>
  <si>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</si>
  <si>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</si>
  <si>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</si>
  <si>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</si>
  <si>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</si>
  <si>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</si>
  <si>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</si>
  <si>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</si>
  <si>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</si>
  <si>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</si>
  <si>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</si>
  <si>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</si>
  <si>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</si>
  <si>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</si>
  <si>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</si>
  <si>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</si>
  <si>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</si>
  <si>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</si>
  <si>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</si>
  <si>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</si>
  <si>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</si>
  <si>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</si>
  <si>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</si>
  <si>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</si>
  <si>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</si>
  <si>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</si>
  <si>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</si>
  <si>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</si>
  <si>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</si>
  <si>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</si>
  <si>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</si>
  <si>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</si>
  <si>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</si>
  <si>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</si>
  <si>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</si>
  <si>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</si>
  <si>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</si>
  <si>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</si>
  <si>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</si>
  <si>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</si>
  <si>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</si>
  <si>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</si>
  <si>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</si>
  <si>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</si>
  <si>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</si>
  <si>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</si>
  <si>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</si>
  <si>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</si>
  <si>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</si>
  <si>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</si>
  <si>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</si>
  <si>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</si>
  <si>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</si>
  <si>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</si>
  <si>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</si>
  <si>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</si>
  <si>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</si>
  <si>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</si>
  <si>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</si>
  <si>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</si>
  <si>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</si>
  <si>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</si>
  <si>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</si>
  <si>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</si>
  <si>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</si>
  <si>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</si>
  <si>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</si>
  <si>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</si>
  <si>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</si>
  <si>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</si>
  <si>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</si>
  <si>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</si>
  <si>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</si>
  <si>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</si>
  <si>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</si>
  <si>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</si>
  <si>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</si>
  <si>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</si>
  <si>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</si>
  <si>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</si>
  <si>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</si>
  <si>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</si>
  <si>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</si>
  <si>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</si>
  <si>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</si>
  <si>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</si>
  <si>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</si>
  <si>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</si>
  <si>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</si>
  <si>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</si>
  <si>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</si>
  <si>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</si>
  <si>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</si>
  <si>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</si>
  <si>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</si>
  <si>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</si>
  <si>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</si>
  <si>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</si>
  <si>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</si>
  <si>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</si>
  <si>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</si>
  <si>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</si>
  <si>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</si>
  <si>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</si>
  <si>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</si>
  <si>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</si>
  <si>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</si>
  <si>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</si>
  <si>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</si>
  <si>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</si>
  <si>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</si>
  <si>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</si>
  <si>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</si>
  <si>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</si>
  <si>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</si>
  <si>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</si>
  <si>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</si>
  <si>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</si>
  <si>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</si>
  <si>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</si>
  <si>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</si>
  <si>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</si>
  <si>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</si>
  <si>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</si>
  <si>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</si>
  <si>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</si>
  <si>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</si>
  <si>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</si>
  <si>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</si>
  <si>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</si>
  <si>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</si>
  <si>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</si>
  <si>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</si>
  <si>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</si>
  <si>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</si>
  <si>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</si>
  <si>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</si>
  <si>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</si>
  <si>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</si>
  <si>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</si>
  <si>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</si>
  <si>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</si>
  <si>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</si>
  <si>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</si>
  <si>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</si>
  <si>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</si>
  <si>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</si>
  <si>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</si>
  <si>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</si>
  <si>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</si>
  <si>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</si>
  <si>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</si>
  <si>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</si>
  <si>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</si>
  <si>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</si>
  <si>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</si>
  <si>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</si>
  <si>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</si>
  <si>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</si>
  <si>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</si>
  <si>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</si>
  <si>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</si>
  <si>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</si>
  <si>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</si>
  <si>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</si>
  <si>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</si>
  <si>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</si>
  <si>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</si>
  <si>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</si>
  <si>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</si>
  <si>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</si>
  <si>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</si>
  <si>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</si>
  <si>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</si>
  <si>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</si>
  <si>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</si>
  <si>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</si>
  <si>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</si>
  <si>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</si>
  <si>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</si>
  <si>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</si>
  <si>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</si>
  <si>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</si>
  <si>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</si>
  <si>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</si>
  <si>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</si>
  <si>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</si>
  <si>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</si>
  <si>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</si>
  <si>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</si>
  <si>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</si>
  <si>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</si>
  <si>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</si>
  <si>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</si>
  <si>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</si>
  <si>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</si>
  <si>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</si>
  <si>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</si>
  <si>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</si>
  <si>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</si>
  <si>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</si>
  <si>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</si>
  <si>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</si>
  <si>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</si>
  <si>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</si>
  <si>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</si>
  <si>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</si>
  <si>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</si>
  <si>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</si>
  <si>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</si>
  <si>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</si>
  <si>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</si>
  <si>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</si>
  <si>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</si>
  <si>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</si>
  <si>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</si>
  <si>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</si>
  <si>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</si>
  <si>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</si>
  <si>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</si>
  <si>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</si>
  <si>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</si>
  <si>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</si>
  <si>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</si>
  <si>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</si>
  <si>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</si>
  <si>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</si>
  <si>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</si>
  <si>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</si>
  <si>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</si>
  <si>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</si>
  <si>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</si>
  <si>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</si>
  <si>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</si>
  <si>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</si>
  <si>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</si>
  <si>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</si>
  <si>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</si>
  <si>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</si>
  <si>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</si>
  <si>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</si>
  <si>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</si>
  <si>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</si>
  <si>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</si>
  <si>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</si>
  <si>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</si>
  <si>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</si>
  <si>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</si>
  <si>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</si>
  <si>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</si>
  <si>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</si>
  <si>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</si>
  <si>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</si>
  <si>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</si>
  <si>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</si>
  <si>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</si>
  <si>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</si>
  <si>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</si>
  <si>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</si>
  <si>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</si>
  <si>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</si>
  <si>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</si>
  <si>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</si>
  <si>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</si>
  <si>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</si>
  <si>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</si>
  <si>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</si>
  <si>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</si>
  <si>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</si>
  <si>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</si>
  <si>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</si>
  <si>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</si>
  <si>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</si>
  <si>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</si>
  <si>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</si>
  <si>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</si>
  <si>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</si>
  <si>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</si>
  <si>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</si>
  <si>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</si>
  <si>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</si>
  <si>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</si>
  <si>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</si>
  <si>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</si>
  <si>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</si>
  <si>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</si>
  <si>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</si>
  <si>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</si>
  <si>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</si>
  <si>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</si>
  <si>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</si>
  <si>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</si>
  <si>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</si>
  <si>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</si>
  <si>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</si>
  <si>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</si>
  <si>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</si>
  <si>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</si>
  <si>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</si>
  <si>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</si>
  <si>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</si>
  <si>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</si>
  <si>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</si>
  <si>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</si>
  <si>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</si>
  <si>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</si>
  <si>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</si>
  <si>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</si>
  <si>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</si>
  <si>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</si>
  <si>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</si>
  <si>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</si>
  <si>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</si>
  <si>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</si>
  <si>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</si>
  <si>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</si>
  <si>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</si>
  <si>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</si>
  <si>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</si>
  <si>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</si>
  <si>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</si>
  <si>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</si>
  <si>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</si>
  <si>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</si>
  <si>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</si>
  <si>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</si>
  <si>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</si>
  <si>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</si>
  <si>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</si>
  <si>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</si>
  <si>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</si>
  <si>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</si>
  <si>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</si>
  <si>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</si>
  <si>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</si>
  <si>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</si>
  <si>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</si>
  <si>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</si>
  <si>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</si>
  <si>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</si>
  <si>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</si>
  <si>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</si>
  <si>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</si>
  <si>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</si>
  <si>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</si>
  <si>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</si>
  <si>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</si>
  <si>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</si>
  <si>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</si>
  <si>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</si>
  <si>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</si>
  <si>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</si>
  <si>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</si>
  <si>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</si>
  <si>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</si>
  <si>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</si>
  <si>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</si>
  <si>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</si>
  <si>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</si>
  <si>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</si>
  <si>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</si>
  <si>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</si>
  <si>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</si>
  <si>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</si>
  <si>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</si>
  <si>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</si>
  <si>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</si>
  <si>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</si>
  <si>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</si>
  <si>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</si>
  <si>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</si>
  <si>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</si>
  <si>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</si>
  <si>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</si>
  <si>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</si>
  <si>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</si>
  <si>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</si>
  <si>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</si>
  <si>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</si>
  <si>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</si>
  <si>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</si>
  <si>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</si>
  <si>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</si>
  <si>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</si>
  <si>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</si>
  <si>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</si>
  <si>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</si>
  <si>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</si>
  <si>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</si>
  <si>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</si>
  <si>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</si>
  <si>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</si>
  <si>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</si>
  <si>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</si>
  <si>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</si>
  <si>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</si>
  <si>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</si>
  <si>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</si>
  <si>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</si>
  <si>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</si>
  <si>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</si>
  <si>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</si>
  <si>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</si>
  <si>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</si>
  <si>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</si>
  <si>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</si>
  <si>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</si>
  <si>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</si>
  <si>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</si>
  <si>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</si>
  <si>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</si>
  <si>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</si>
  <si>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</si>
  <si>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</si>
  <si>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</si>
  <si>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</si>
  <si>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</si>
  <si>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</si>
  <si>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</si>
  <si>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</si>
  <si>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</si>
  <si>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</si>
  <si>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</si>
  <si>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</si>
  <si>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</si>
  <si>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</si>
  <si>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</si>
  <si>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</si>
  <si>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</si>
  <si>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</si>
  <si>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</si>
  <si>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</si>
  <si>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</si>
  <si>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</si>
  <si>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</si>
  <si>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</si>
  <si>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</si>
  <si>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</si>
  <si>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</si>
  <si>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</si>
  <si>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</si>
  <si>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</si>
  <si>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</si>
  <si>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</si>
  <si>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</si>
  <si>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</si>
  <si>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</si>
  <si>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</si>
  <si>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</si>
  <si>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</si>
  <si>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</si>
  <si>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</si>
  <si>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</si>
  <si>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</si>
  <si>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</si>
  <si>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</si>
  <si>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</si>
  <si>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</si>
  <si>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</si>
  <si>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</si>
  <si>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</si>
  <si>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</si>
  <si>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</si>
  <si>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</si>
  <si>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</si>
  <si>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</si>
  <si>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</si>
  <si>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</si>
  <si>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</si>
  <si>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</si>
  <si>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</si>
  <si>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</si>
  <si>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</si>
  <si>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</si>
  <si>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</si>
  <si>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</si>
  <si>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</si>
  <si>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</si>
  <si>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</si>
  <si>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</si>
  <si>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</si>
  <si>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</si>
  <si>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</si>
  <si>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</si>
  <si>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</si>
  <si>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</si>
  <si>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</si>
  <si>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</si>
  <si>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</si>
  <si>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</si>
  <si>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</si>
  <si>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</si>
  <si>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</si>
  <si>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</si>
  <si>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</si>
  <si>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</si>
  <si>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</si>
  <si>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</si>
  <si>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</si>
  <si>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</si>
  <si>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</si>
  <si>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</si>
  <si>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</si>
  <si>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</si>
  <si>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</si>
  <si>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</si>
  <si>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</si>
  <si>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</si>
  <si>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</si>
  <si>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</si>
  <si>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</si>
  <si>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</si>
  <si>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</si>
  <si>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</si>
  <si>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</si>
  <si>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</si>
  <si>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</si>
  <si>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</si>
  <si>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</si>
  <si>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</si>
  <si>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</si>
  <si>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</si>
  <si>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</si>
  <si>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</si>
  <si>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</si>
  <si>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</si>
  <si>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</si>
  <si>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</si>
  <si>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</si>
  <si>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</si>
  <si>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</si>
  <si>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</si>
  <si>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</si>
  <si>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</si>
  <si>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</si>
  <si>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</si>
  <si>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</si>
  <si>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</si>
  <si>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</si>
  <si>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</si>
  <si>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</si>
  <si>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</si>
  <si>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</si>
  <si>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</si>
  <si>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</si>
  <si>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</si>
  <si>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</si>
  <si>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</si>
  <si>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</si>
  <si>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</si>
  <si>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</si>
  <si>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</si>
  <si>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</si>
  <si>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</si>
  <si>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</si>
  <si>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</si>
  <si>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</si>
  <si>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</si>
  <si>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</si>
  <si>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</si>
  <si>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</si>
  <si>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</si>
  <si>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</si>
  <si>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</si>
  <si>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</si>
  <si>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</si>
  <si>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</si>
  <si>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</si>
  <si>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</si>
  <si>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</si>
  <si>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</si>
  <si>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</si>
  <si>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</si>
  <si>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</si>
  <si>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</si>
  <si>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</si>
  <si>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</si>
  <si>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</si>
  <si>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</si>
  <si>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</si>
  <si>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</si>
  <si>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</si>
  <si>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</si>
  <si>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</si>
  <si>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</si>
  <si>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</si>
  <si>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</si>
  <si>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</si>
  <si>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</si>
  <si>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</si>
  <si>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</si>
  <si>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</si>
  <si>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</si>
  <si>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</si>
  <si>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</si>
  <si>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</si>
  <si>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</si>
  <si>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</si>
  <si>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</si>
  <si>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</si>
  <si>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</si>
  <si>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</si>
  <si>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</si>
  <si>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</si>
  <si>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</si>
  <si>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</si>
  <si>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</si>
  <si>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</si>
  <si>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</si>
  <si>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</si>
  <si>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</si>
  <si>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</si>
  <si>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</si>
  <si>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</si>
  <si>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</si>
  <si>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</si>
  <si>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</si>
  <si>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</si>
  <si>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</si>
  <si>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</si>
  <si>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</si>
  <si>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</si>
  <si>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</si>
  <si>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</si>
  <si>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</si>
  <si>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</si>
  <si>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</si>
  <si>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</si>
  <si>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</si>
  <si>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</si>
  <si>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</si>
  <si>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</si>
  <si>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</si>
  <si>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</si>
  <si>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</si>
  <si>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</si>
  <si>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</si>
  <si>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</si>
  <si>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</si>
  <si>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</si>
  <si>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</si>
  <si>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</si>
  <si>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</si>
  <si>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</si>
  <si>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</si>
  <si>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</si>
  <si>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</si>
  <si>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</si>
  <si>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</si>
  <si>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</si>
  <si>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</si>
  <si>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</si>
  <si>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</si>
  <si>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</si>
  <si>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</si>
  <si>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</si>
  <si>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</si>
  <si>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</si>
  <si>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</si>
  <si>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</si>
  <si>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</si>
  <si>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</si>
  <si>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</si>
  <si>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</si>
  <si>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</si>
  <si>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</si>
  <si>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</si>
  <si>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</si>
  <si>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</si>
  <si>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</si>
  <si>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</si>
  <si>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</si>
  <si>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</si>
  <si>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</si>
  <si>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</si>
  <si>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</si>
  <si>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</si>
  <si>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</si>
  <si>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</si>
  <si>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</si>
  <si>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</si>
  <si>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</si>
  <si>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</si>
  <si>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</si>
  <si>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</si>
  <si>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</si>
  <si>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</si>
  <si>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</si>
  <si>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</si>
  <si>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</si>
  <si>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</si>
  <si>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</si>
  <si>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</si>
  <si>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</si>
  <si>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</si>
  <si>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</si>
  <si>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</si>
  <si>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</si>
  <si>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</si>
  <si>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</si>
  <si>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</si>
  <si>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</si>
  <si>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</si>
  <si>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</si>
  <si>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</si>
  <si>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</si>
  <si>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</si>
  <si>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</si>
  <si>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</si>
  <si>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</si>
  <si>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</si>
  <si>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</si>
  <si>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</si>
  <si>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</si>
  <si>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</si>
  <si>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</si>
  <si>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</si>
  <si>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</si>
  <si>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</si>
  <si>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</si>
  <si>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</si>
  <si>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</si>
  <si>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</si>
  <si>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</si>
  <si>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</si>
  <si>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</si>
  <si>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</si>
  <si>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</si>
  <si>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</si>
  <si>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</si>
  <si>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</si>
  <si>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</si>
  <si>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</si>
  <si>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</si>
  <si>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</si>
  <si>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</si>
  <si>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</si>
  <si>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</si>
  <si>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</si>
  <si>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</si>
  <si>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</si>
  <si>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</si>
  <si>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</si>
  <si>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</si>
  <si>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</si>
  <si>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</si>
  <si>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</si>
  <si>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</si>
  <si>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</si>
  <si>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</si>
  <si>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</si>
  <si>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</si>
  <si>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</si>
  <si>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</si>
  <si>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</si>
  <si>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</si>
  <si>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</si>
  <si>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</si>
  <si>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</si>
  <si>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</si>
  <si>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</si>
  <si>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</si>
  <si>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</si>
  <si>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</si>
  <si>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</si>
  <si>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</si>
  <si>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</si>
  <si>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</si>
  <si>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</si>
  <si>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</si>
  <si>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</si>
  <si>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</si>
  <si>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</si>
  <si>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</si>
  <si>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</si>
  <si>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</si>
  <si>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</si>
  <si>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</si>
  <si>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</si>
  <si>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</si>
  <si>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</si>
  <si>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</si>
  <si>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</si>
  <si>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</si>
  <si>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</si>
  <si>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</si>
  <si>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</si>
  <si>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</si>
  <si>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</si>
  <si>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</si>
  <si>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</si>
  <si>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</si>
  <si>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</si>
  <si>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</si>
  <si>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</si>
  <si>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</si>
  <si>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</si>
  <si>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</si>
  <si>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</si>
  <si>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</si>
  <si>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</si>
  <si>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</si>
  <si>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</si>
  <si>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</si>
  <si>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</si>
  <si>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</si>
  <si>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</si>
  <si>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</si>
  <si>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</si>
  <si>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</si>
  <si>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</si>
  <si>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</si>
  <si>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</si>
  <si>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</si>
  <si>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</si>
  <si>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</si>
  <si>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</si>
  <si>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</si>
  <si>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</si>
  <si>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</si>
  <si>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</si>
  <si>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</si>
  <si>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</si>
  <si>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</si>
  <si>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</si>
  <si>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</si>
  <si>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</si>
  <si>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</si>
  <si>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</si>
  <si>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</si>
  <si>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</si>
  <si>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</si>
  <si>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</si>
  <si>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</si>
  <si>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</si>
  <si>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</si>
  <si>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</si>
  <si>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</si>
  <si>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</si>
  <si>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</si>
  <si>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</si>
  <si>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</si>
  <si>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</si>
  <si>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</si>
  <si>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</si>
  <si>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</si>
  <si>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</si>
  <si>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</si>
  <si>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</si>
  <si>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</si>
  <si>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</si>
  <si>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</si>
  <si>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</si>
  <si>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</si>
  <si>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</si>
  <si>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</si>
  <si>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</si>
  <si>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</si>
  <si>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</si>
  <si>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</si>
  <si>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</si>
  <si>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</si>
  <si>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</si>
  <si>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</si>
  <si>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</si>
  <si>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</si>
  <si>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</si>
  <si>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</si>
  <si>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</si>
  <si>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</si>
  <si>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</si>
  <si>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</si>
  <si>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</si>
  <si>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</si>
  <si>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</si>
  <si>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</si>
  <si>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</si>
  <si>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</si>
  <si>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</si>
  <si>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</si>
  <si>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</si>
  <si>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</si>
  <si>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</si>
  <si>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</si>
  <si>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</si>
  <si>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</si>
  <si>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</si>
  <si>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</si>
  <si>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</si>
  <si>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</si>
  <si>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</si>
  <si>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</si>
  <si>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</si>
  <si>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</si>
  <si>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</si>
  <si>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</si>
  <si>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</si>
  <si>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</si>
  <si>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</si>
  <si>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</si>
  <si>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</si>
  <si>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</si>
  <si>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</si>
  <si>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</si>
  <si>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</si>
  <si>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</si>
  <si>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</si>
  <si>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</si>
  <si>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</si>
  <si>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</si>
  <si>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</si>
  <si>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</si>
  <si>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</si>
  <si>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</si>
  <si>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</si>
  <si>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</si>
  <si>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</si>
  <si>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</si>
  <si>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</si>
  <si>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</si>
  <si>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</si>
  <si>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</si>
  <si>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</si>
  <si>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</si>
  <si>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</si>
  <si>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</si>
  <si>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</si>
  <si>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</si>
  <si>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</si>
  <si>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</si>
  <si>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</si>
  <si>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</si>
  <si>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</si>
  <si>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</si>
  <si>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</si>
  <si>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</si>
  <si>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</si>
  <si>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</si>
  <si>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</si>
  <si>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</si>
  <si>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</si>
  <si>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</si>
  <si>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</si>
  <si>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</si>
  <si>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</si>
  <si>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</si>
  <si>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</si>
  <si>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</si>
  <si>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</si>
  <si>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</si>
  <si>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</si>
  <si>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</si>
  <si>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</si>
  <si>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</si>
  <si>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</si>
  <si>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</si>
  <si>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</si>
  <si>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</si>
  <si>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</si>
  <si>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</si>
  <si>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</si>
  <si>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</si>
  <si>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</si>
  <si>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</si>
  <si>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</si>
  <si>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</si>
  <si>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</si>
  <si>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</si>
  <si>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</si>
  <si>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</si>
  <si>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</si>
  <si>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</si>
  <si>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</si>
  <si>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</si>
  <si>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</si>
  <si>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</si>
  <si>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</si>
  <si>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</si>
  <si>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</si>
  <si>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</si>
  <si>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</si>
  <si>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</si>
  <si>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</si>
  <si>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</si>
  <si>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</si>
  <si>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</si>
  <si>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</si>
  <si>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</si>
  <si>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</si>
  <si>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</si>
  <si>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</si>
  <si>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</si>
  <si>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</si>
  <si>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</si>
  <si>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</si>
  <si>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</si>
  <si>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</si>
  <si>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</si>
  <si>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</si>
  <si>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</si>
  <si>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</si>
  <si>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</si>
  <si>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</si>
  <si>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</si>
  <si>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</si>
  <si>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</si>
  <si>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</si>
  <si>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</si>
  <si>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</si>
  <si>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</si>
  <si>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</si>
  <si>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</si>
  <si>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</si>
  <si>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</si>
  <si>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</si>
  <si>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</si>
  <si>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</si>
  <si>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</si>
  <si>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</si>
  <si>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</si>
  <si>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</si>
  <si>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</si>
  <si>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</si>
  <si>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</si>
  <si>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</si>
  <si>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</si>
  <si>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</si>
  <si>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</si>
  <si>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</si>
  <si>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</si>
  <si>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</si>
  <si>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</si>
  <si>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</si>
  <si>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</si>
  <si>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</si>
  <si>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</si>
  <si>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</si>
  <si>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</si>
  <si>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</si>
  <si>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</si>
  <si>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</si>
  <si>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</si>
  <si>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</si>
  <si>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</si>
  <si>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</si>
  <si>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</si>
  <si>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</si>
  <si>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</si>
  <si>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</si>
  <si>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</si>
  <si>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</si>
  <si>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</si>
  <si>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</si>
  <si>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</si>
  <si>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</si>
  <si>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</si>
  <si>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</si>
  <si>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</si>
  <si>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</si>
  <si>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</si>
  <si>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</si>
  <si>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</si>
  <si>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</si>
  <si>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</si>
  <si>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</si>
  <si>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</si>
  <si>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</si>
  <si>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</si>
  <si>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</si>
  <si>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</si>
  <si>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</si>
  <si>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</si>
  <si>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</si>
  <si>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</si>
  <si>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</si>
  <si>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</si>
  <si>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</si>
  <si>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</si>
  <si>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</si>
  <si>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</si>
  <si>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</si>
  <si>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</si>
  <si>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</si>
  <si>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</si>
  <si>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</si>
  <si>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</si>
  <si>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</si>
  <si>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</si>
  <si>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</si>
  <si>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</si>
  <si>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</si>
  <si>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</si>
  <si>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</si>
  <si>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</si>
  <si>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</si>
  <si>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</si>
  <si>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</si>
  <si>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</si>
  <si>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</si>
  <si>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</si>
  <si>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</si>
  <si>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</si>
  <si>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</si>
  <si>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</si>
  <si>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</si>
  <si>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</si>
  <si>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</si>
  <si>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</si>
  <si>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</si>
  <si>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</si>
  <si>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</si>
  <si>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</si>
  <si>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</si>
  <si>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</si>
  <si>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</si>
  <si>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</si>
  <si>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</si>
  <si>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</si>
  <si>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</si>
  <si>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</si>
  <si>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</si>
  <si>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</si>
  <si>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</si>
  <si>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</si>
  <si>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</si>
  <si>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</si>
  <si>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</si>
  <si>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</si>
  <si>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</si>
  <si>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</si>
  <si>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</si>
  <si>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</si>
  <si>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</si>
  <si>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</si>
  <si>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</si>
  <si>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</si>
  <si>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</si>
  <si>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</si>
  <si>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</si>
  <si>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</si>
  <si>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</si>
  <si>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</si>
  <si>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</si>
  <si>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</si>
  <si>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</si>
  <si>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</si>
  <si>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</si>
  <si>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</si>
  <si>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</si>
  <si>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</si>
  <si>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</si>
  <si>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</si>
  <si>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</si>
  <si>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</si>
  <si>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</si>
  <si>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</si>
  <si>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</si>
  <si>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</si>
  <si>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</si>
  <si>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</si>
  <si>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</si>
  <si>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</si>
  <si>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</si>
  <si>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</si>
  <si>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</si>
  <si>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</si>
  <si>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</si>
  <si>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</si>
  <si>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</si>
  <si>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</si>
  <si>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</si>
  <si>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</si>
  <si>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</si>
  <si>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</si>
  <si>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</si>
  <si>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</si>
  <si>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</si>
  <si>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</si>
  <si>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</si>
  <si>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</si>
  <si>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</si>
  <si>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</si>
  <si>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</si>
  <si>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</si>
  <si>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</si>
  <si>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</si>
  <si>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</si>
  <si>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</si>
  <si>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</si>
  <si>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</si>
  <si>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</si>
  <si>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</si>
  <si>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</si>
  <si>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</si>
  <si>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</si>
  <si>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</si>
  <si>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</si>
  <si>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</si>
  <si>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</si>
  <si>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</si>
  <si>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</si>
  <si>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</si>
  <si>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</si>
  <si>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</si>
  <si>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</si>
  <si>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</si>
  <si>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</si>
  <si>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</si>
  <si>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</si>
  <si>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</si>
  <si>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</si>
  <si>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</si>
  <si>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</si>
  <si>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</si>
  <si>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</si>
  <si>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</si>
  <si>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</si>
  <si>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</si>
  <si>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</si>
  <si>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</si>
  <si>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</si>
  <si>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</si>
  <si>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</si>
  <si>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</si>
  <si>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</si>
  <si>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</si>
  <si>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</si>
  <si>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</si>
  <si>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</si>
  <si>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</si>
  <si>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</si>
  <si>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</si>
  <si>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</si>
  <si>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</si>
  <si>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</si>
  <si>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</si>
  <si>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</si>
  <si>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</si>
  <si>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</si>
  <si>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</si>
  <si>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</si>
  <si>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</si>
  <si>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</si>
  <si>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</si>
  <si>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</si>
  <si>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</si>
  <si>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</si>
  <si>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</si>
  <si>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</si>
  <si>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</si>
  <si>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</si>
  <si>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</si>
  <si>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</si>
  <si>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</si>
  <si>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</si>
  <si>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</si>
  <si>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</si>
  <si>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</si>
  <si>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</si>
  <si>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</si>
  <si>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</si>
  <si>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</si>
  <si>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</si>
  <si>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</si>
  <si>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</si>
  <si>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</si>
  <si>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</si>
  <si>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</si>
  <si>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</si>
  <si>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</si>
  <si>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</si>
  <si>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</si>
  <si>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</si>
  <si>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</si>
  <si>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</si>
  <si>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</si>
  <si>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</si>
  <si>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</si>
  <si>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</si>
  <si>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</si>
  <si>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</si>
  <si>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</si>
  <si>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</si>
  <si>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</si>
  <si>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</si>
  <si>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</si>
  <si>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</si>
  <si>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</si>
  <si>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</si>
  <si>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</si>
  <si>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</si>
  <si>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</si>
  <si>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</si>
  <si>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</si>
  <si>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</si>
  <si>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</si>
  <si>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</si>
  <si>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</si>
  <si>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</si>
  <si>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</si>
  <si>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</si>
  <si>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</si>
  <si>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</si>
  <si>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</si>
  <si>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</si>
  <si>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</si>
  <si>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</si>
  <si>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</si>
  <si>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</si>
  <si>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</si>
  <si>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</si>
  <si>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</si>
  <si>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</si>
  <si>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</si>
  <si>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</si>
  <si>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</si>
  <si>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</si>
  <si>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</si>
  <si>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</si>
  <si>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</si>
  <si>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</si>
  <si>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</si>
  <si>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</si>
  <si>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</si>
  <si>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</si>
  <si>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</si>
  <si>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</si>
  <si>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</si>
  <si>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</si>
  <si>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</si>
  <si>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</si>
  <si>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</si>
  <si>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</si>
  <si>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</si>
  <si>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</si>
  <si>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</si>
  <si>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</si>
  <si>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</si>
  <si>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</si>
  <si>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</si>
  <si>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</si>
  <si>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</si>
  <si>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</si>
  <si>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</si>
  <si>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</si>
  <si>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</si>
  <si>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</si>
  <si>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</si>
  <si>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</si>
  <si>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</si>
  <si>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</si>
  <si>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</si>
  <si>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</si>
  <si>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</si>
  <si>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</si>
  <si>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</si>
  <si>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</si>
  <si>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</si>
  <si>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</si>
  <si>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</si>
  <si>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</si>
  <si>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</si>
  <si>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</si>
  <si>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</si>
  <si>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</si>
  <si>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</si>
  <si>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</si>
  <si>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</si>
  <si>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</si>
  <si>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</si>
  <si>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</si>
  <si>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</si>
  <si>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</si>
  <si>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</si>
  <si>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</si>
  <si>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</si>
  <si>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</si>
  <si>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</si>
  <si>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</si>
  <si>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</si>
  <si>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</si>
  <si>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</si>
  <si>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</si>
  <si>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</si>
  <si>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</si>
  <si>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</si>
  <si>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</si>
  <si>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</si>
  <si>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</si>
  <si>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</si>
  <si>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</si>
  <si>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</si>
  <si>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</si>
  <si>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</si>
  <si>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</si>
  <si>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</si>
  <si>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</si>
  <si>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</si>
  <si>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</si>
  <si>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</si>
  <si>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</si>
  <si>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</si>
  <si>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</si>
  <si>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</si>
  <si>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</si>
  <si>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</si>
  <si>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</si>
  <si>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</si>
  <si>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</si>
  <si>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</si>
  <si>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</si>
  <si>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</si>
  <si>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</si>
  <si>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</si>
  <si>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</si>
  <si>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</si>
  <si>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</si>
  <si>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</si>
  <si>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</si>
  <si>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</si>
  <si>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</si>
  <si>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</si>
  <si>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</si>
  <si>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</si>
  <si>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</si>
  <si>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</si>
  <si>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</si>
  <si>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</si>
  <si>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</si>
  <si>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</si>
  <si>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</si>
  <si>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</si>
  <si>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</si>
  <si>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</si>
  <si>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</si>
  <si>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</si>
  <si>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</si>
  <si>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</si>
  <si>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</si>
  <si>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</si>
  <si>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</si>
  <si>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</si>
  <si>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</si>
  <si>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</si>
  <si>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</si>
  <si>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</si>
  <si>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</si>
  <si>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</si>
  <si>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</si>
  <si>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</si>
  <si>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</si>
  <si>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</si>
  <si>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</si>
  <si>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</si>
  <si>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</si>
  <si>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</si>
  <si>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</si>
  <si>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</si>
  <si>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</si>
  <si>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</si>
  <si>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</si>
  <si>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</si>
  <si>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</si>
  <si>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</si>
  <si>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</si>
  <si>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</si>
  <si>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</si>
  <si>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</si>
  <si>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</si>
  <si>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</si>
  <si>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</si>
  <si>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</si>
  <si>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</si>
  <si>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</si>
  <si>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</si>
  <si>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</si>
  <si>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</si>
  <si>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</si>
  <si>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</si>
  <si>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</si>
  <si>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</si>
  <si>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</si>
  <si>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</si>
  <si>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</si>
  <si>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</si>
  <si>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</si>
  <si>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</si>
  <si>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</si>
  <si>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</si>
  <si>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</si>
  <si>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</si>
  <si>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</si>
  <si>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</si>
  <si>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</si>
  <si>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</si>
  <si>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</si>
  <si>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</si>
  <si>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</si>
  <si>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</si>
  <si>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</si>
  <si>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</si>
  <si>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</si>
  <si>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</si>
  <si>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</si>
  <si>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</si>
  <si>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</si>
  <si>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</si>
  <si>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</si>
  <si>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</si>
  <si>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</si>
  <si>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</si>
  <si>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</si>
  <si>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</si>
  <si>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</si>
  <si>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</si>
  <si>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</si>
  <si>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</si>
  <si>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</si>
  <si>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</si>
  <si>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</si>
  <si>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</si>
  <si>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</si>
  <si>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</si>
  <si>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</si>
  <si>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</si>
  <si>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</si>
  <si>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</si>
  <si>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</si>
  <si>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</si>
  <si>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</si>
  <si>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</si>
  <si>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</si>
  <si>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</si>
  <si>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</si>
  <si>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</si>
  <si>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</si>
  <si>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</si>
  <si>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</si>
  <si>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</si>
  <si>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</si>
  <si>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</si>
  <si>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</si>
  <si>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</si>
  <si>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</si>
  <si>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</si>
  <si>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</si>
  <si>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</si>
  <si>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</si>
  <si>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</si>
  <si>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</si>
  <si>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</si>
  <si>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</si>
  <si>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</si>
  <si>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</si>
  <si>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</si>
  <si>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</si>
  <si>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</si>
  <si>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</si>
  <si>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</si>
  <si>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</si>
  <si>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</si>
  <si>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</si>
  <si>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</si>
  <si>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</si>
  <si>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</si>
  <si>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</si>
  <si>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</si>
  <si>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</si>
  <si>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</si>
  <si>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</si>
  <si>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</si>
  <si>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</si>
  <si>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</si>
  <si>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</si>
  <si>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</si>
  <si>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</si>
  <si>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</si>
  <si>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</si>
  <si>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</si>
  <si>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</si>
  <si>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</si>
  <si>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</si>
  <si>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</si>
  <si>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</si>
  <si>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</si>
  <si>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</si>
  <si>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</si>
  <si>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</si>
  <si>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</si>
  <si>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</si>
  <si>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</si>
  <si>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</si>
  <si>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</si>
  <si>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</si>
  <si>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</si>
  <si>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</si>
  <si>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</si>
  <si>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</si>
  <si>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</si>
  <si>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</si>
  <si>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</si>
  <si>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</si>
  <si>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</si>
  <si>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</si>
  <si>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</si>
  <si>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</si>
  <si>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</si>
  <si>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</si>
  <si>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</si>
  <si>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</si>
  <si>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</si>
  <si>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</si>
  <si>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</si>
  <si>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</si>
  <si>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</si>
  <si>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</si>
  <si>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</si>
  <si>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</si>
  <si>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</si>
  <si>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</si>
  <si>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</si>
  <si>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</si>
  <si>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</si>
  <si>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</si>
  <si>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</si>
  <si>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</si>
  <si>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</si>
  <si>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</si>
  <si>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</si>
  <si>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</si>
  <si>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</si>
  <si>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</si>
  <si>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</si>
  <si>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</si>
  <si>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</si>
  <si>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</si>
  <si>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</si>
  <si>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</si>
  <si>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</si>
  <si>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</si>
  <si>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</si>
  <si>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</si>
  <si>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</si>
  <si>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</si>
  <si>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</si>
  <si>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</si>
  <si>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</si>
  <si>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</si>
  <si>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</si>
  <si>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</si>
  <si>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</si>
  <si>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</si>
  <si>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</si>
  <si>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</si>
  <si>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</si>
  <si>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</si>
  <si>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</si>
  <si>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</si>
  <si>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</si>
  <si>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</si>
  <si>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</si>
  <si>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</si>
  <si>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</si>
  <si>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</si>
  <si>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</si>
  <si>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</si>
  <si>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</si>
  <si>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</si>
  <si>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</si>
  <si>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</si>
  <si>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</si>
  <si>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</si>
  <si>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</si>
  <si>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</si>
  <si>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</si>
  <si>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</si>
  <si>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</si>
  <si>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</si>
  <si>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</si>
  <si>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</si>
  <si>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</si>
  <si>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</si>
  <si>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</si>
  <si>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</si>
  <si>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</si>
  <si>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</si>
  <si>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</si>
  <si>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</si>
  <si>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</si>
  <si>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</si>
  <si>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</si>
  <si>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</si>
  <si>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</si>
  <si>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</si>
  <si>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</si>
  <si>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</si>
  <si>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</si>
  <si>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</si>
  <si>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</si>
  <si>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</si>
  <si>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</si>
  <si>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</si>
  <si>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</si>
  <si>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</si>
  <si>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</si>
  <si>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</si>
  <si>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</si>
  <si>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</si>
  <si>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</si>
  <si>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</si>
  <si>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</si>
  <si>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</si>
  <si>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</si>
  <si>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</si>
  <si>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</si>
  <si>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</si>
  <si>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</si>
  <si>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</si>
  <si>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</si>
  <si>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</si>
  <si>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</si>
  <si>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</si>
  <si>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</si>
  <si>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</si>
  <si>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</si>
  <si>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</si>
  <si>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</si>
  <si>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</si>
  <si>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</si>
  <si>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</si>
  <si>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</si>
  <si>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</si>
  <si>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</si>
  <si>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</si>
  <si>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</si>
  <si>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</si>
  <si>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</si>
  <si>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</si>
  <si>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</si>
  <si>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</si>
  <si>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</si>
  <si>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</si>
  <si>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</si>
  <si>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</si>
  <si>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</si>
  <si>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</si>
  <si>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</si>
  <si>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</si>
  <si>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</si>
  <si>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</si>
  <si>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</si>
  <si>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</si>
  <si>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</si>
  <si>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</si>
  <si>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</si>
  <si>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</si>
  <si>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</si>
  <si>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</si>
  <si>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</si>
  <si>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</si>
  <si>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</si>
  <si>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</si>
  <si>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</si>
  <si>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</si>
  <si>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</si>
  <si>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</si>
  <si>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</si>
  <si>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</si>
  <si>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</si>
  <si>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</si>
  <si>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</si>
  <si>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</si>
  <si>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</si>
  <si>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</si>
  <si>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</si>
  <si>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</si>
  <si>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</si>
  <si>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</si>
  <si>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</si>
  <si>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</si>
  <si>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</si>
  <si>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</si>
  <si>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</si>
  <si>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</si>
  <si>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</si>
  <si>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</si>
  <si>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</si>
  <si>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</si>
  <si>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</si>
  <si>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</si>
  <si>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</si>
  <si>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</si>
  <si>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</si>
  <si>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</si>
  <si>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</si>
  <si>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</si>
  <si>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</si>
  <si>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</si>
  <si>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</si>
  <si>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</si>
  <si>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</si>
  <si>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</si>
  <si>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</si>
  <si>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</si>
  <si>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</si>
  <si>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</si>
  <si>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</si>
  <si>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</si>
  <si>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</si>
  <si>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</si>
  <si>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</si>
  <si>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</si>
  <si>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</si>
  <si>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</si>
  <si>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</si>
  <si>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</si>
  <si>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</si>
  <si>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</si>
  <si>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</si>
  <si>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</si>
  <si>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</si>
  <si>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</si>
  <si>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</si>
  <si>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</si>
  <si>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</si>
  <si>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</si>
  <si>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</si>
  <si>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</si>
  <si>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</si>
  <si>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</si>
  <si>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</si>
  <si>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</si>
  <si>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</si>
  <si>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</si>
  <si>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</si>
  <si>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</si>
  <si>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</si>
  <si>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</si>
  <si>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</si>
  <si>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</si>
  <si>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</si>
  <si>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</si>
  <si>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</si>
  <si>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</si>
  <si>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</si>
  <si>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</si>
  <si>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</si>
  <si>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</si>
  <si>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</si>
  <si>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</si>
  <si>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</si>
  <si>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</si>
  <si>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</si>
  <si>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</si>
  <si>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</si>
  <si>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</si>
  <si>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</si>
  <si>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</si>
  <si>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</si>
  <si>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</si>
  <si>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</si>
  <si>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</si>
  <si>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</si>
  <si>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</si>
  <si>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</si>
  <si>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</si>
  <si>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</si>
  <si>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</si>
  <si>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</si>
  <si>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</si>
  <si>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</si>
  <si>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</si>
  <si>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</si>
  <si>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</si>
  <si>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</si>
  <si>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</si>
  <si>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</si>
  <si>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</si>
  <si>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</si>
  <si>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</si>
  <si>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</si>
  <si>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</si>
  <si>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</si>
  <si>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</si>
  <si>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</si>
  <si>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</si>
  <si>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</si>
  <si>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</si>
  <si>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</si>
  <si>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</si>
  <si>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</si>
  <si>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</si>
  <si>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</si>
  <si>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</si>
  <si>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</si>
  <si>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</si>
  <si>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</si>
  <si>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</si>
  <si>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</si>
  <si>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</si>
  <si>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</si>
  <si>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</si>
  <si>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</si>
  <si>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</si>
  <si>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</si>
  <si>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</si>
  <si>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</si>
  <si>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</si>
  <si>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</si>
  <si>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</si>
  <si>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</si>
  <si>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</si>
  <si>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</si>
  <si>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</si>
  <si>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</si>
  <si>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</si>
  <si>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</si>
  <si>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</si>
  <si>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</si>
  <si>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</si>
  <si>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</si>
  <si>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</si>
  <si>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</si>
  <si>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</si>
  <si>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</si>
  <si>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</si>
  <si>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</si>
  <si>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</si>
  <si>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</si>
  <si>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</si>
  <si>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</si>
  <si>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</si>
  <si>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</si>
  <si>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</si>
  <si>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</si>
  <si>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</si>
  <si>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</si>
  <si>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</si>
  <si>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</si>
  <si>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</si>
  <si>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</si>
  <si>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</si>
  <si>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</si>
  <si>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</si>
  <si>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</si>
  <si>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</si>
  <si>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</si>
  <si>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</si>
  <si>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</si>
  <si>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</si>
  <si>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</si>
  <si>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</si>
  <si>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</si>
  <si>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</si>
  <si>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</si>
  <si>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</si>
  <si>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</si>
  <si>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</si>
  <si>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</si>
  <si>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</si>
  <si>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</si>
  <si>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</si>
  <si>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</si>
  <si>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</si>
  <si>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</si>
  <si>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</si>
  <si>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</si>
  <si>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</si>
  <si>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</si>
  <si>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</si>
  <si>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</si>
  <si>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</si>
  <si>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</si>
  <si>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</si>
  <si>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</si>
  <si>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</si>
  <si>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</si>
  <si>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</si>
  <si>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</si>
  <si>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</si>
  <si>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</si>
  <si>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</si>
  <si>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</si>
  <si>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</si>
  <si>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</si>
  <si>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</si>
  <si>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</si>
  <si>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</si>
  <si>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</si>
  <si>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</si>
  <si>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</si>
  <si>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</si>
  <si>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</si>
  <si>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</si>
  <si>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</si>
  <si>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</si>
  <si>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</si>
  <si>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</si>
  <si>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</si>
  <si>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</si>
  <si>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</si>
  <si>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</si>
  <si>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</si>
  <si>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</si>
  <si>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</si>
  <si>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</si>
  <si>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</si>
  <si>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</si>
  <si>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</si>
  <si>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</si>
  <si>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</si>
  <si>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</si>
  <si>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</si>
  <si>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</si>
  <si>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</si>
  <si>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</si>
  <si>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</si>
  <si>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</si>
  <si>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</si>
  <si>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</si>
  <si>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</si>
  <si>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</si>
  <si>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</si>
  <si>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</si>
  <si>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</si>
  <si>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</si>
  <si>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</si>
  <si>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</si>
  <si>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</si>
  <si>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</si>
  <si>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</si>
  <si>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</si>
  <si>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</si>
  <si>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</si>
  <si>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</si>
  <si>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</si>
  <si>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</si>
  <si>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</si>
  <si>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</si>
  <si>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</si>
  <si>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</si>
  <si>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</si>
  <si>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</si>
  <si>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</si>
  <si>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</si>
  <si>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</si>
  <si>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</si>
  <si>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</si>
  <si>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</si>
  <si>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</si>
  <si>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</si>
  <si>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</si>
  <si>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</si>
  <si>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</si>
  <si>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</si>
  <si>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</si>
  <si>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</si>
  <si>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</si>
  <si>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</si>
  <si>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</si>
  <si>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</si>
  <si>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</si>
  <si>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</si>
  <si>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</si>
  <si>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</si>
  <si>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</si>
  <si>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</si>
  <si>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</si>
  <si>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</si>
  <si>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</si>
  <si>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</si>
  <si>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</si>
  <si>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</si>
  <si>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</si>
  <si>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</si>
  <si>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</si>
  <si>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</si>
  <si>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</si>
  <si>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</si>
  <si>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</si>
  <si>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</si>
  <si>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</si>
  <si>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</si>
  <si>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</si>
  <si>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</si>
  <si>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</si>
  <si>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</si>
  <si>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</si>
  <si>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</si>
  <si>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</si>
  <si>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</si>
  <si>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</si>
  <si>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</si>
  <si>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</si>
  <si>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</si>
  <si>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</si>
  <si>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</si>
  <si>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</si>
  <si>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</si>
  <si>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</si>
  <si>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</si>
  <si>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</si>
  <si>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</si>
  <si>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</si>
  <si>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</si>
  <si>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</si>
  <si>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</si>
  <si>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</si>
  <si>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</si>
  <si>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</si>
  <si>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</si>
  <si>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</si>
  <si>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</si>
  <si>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</si>
  <si>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</si>
  <si>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</si>
  <si>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</si>
  <si>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</si>
  <si>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</si>
  <si>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</si>
  <si>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</si>
  <si>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</si>
  <si>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</si>
  <si>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</si>
  <si>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</si>
  <si>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</si>
  <si>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</si>
  <si>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</si>
  <si>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</si>
  <si>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</si>
  <si>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</si>
  <si>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</si>
  <si>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</si>
  <si>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</si>
  <si>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</si>
  <si>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</si>
  <si>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</si>
  <si>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</si>
  <si>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</si>
  <si>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</si>
  <si>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</si>
  <si>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</si>
  <si>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</si>
  <si>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</si>
  <si>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</si>
  <si>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</si>
  <si>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</si>
  <si>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</si>
  <si>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</si>
  <si>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</si>
  <si>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</si>
  <si>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</si>
  <si>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</si>
  <si>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</si>
  <si>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</si>
  <si>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</si>
  <si>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</si>
  <si>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</si>
  <si>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</si>
  <si>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</si>
  <si>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</si>
  <si>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</si>
  <si>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</si>
  <si>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</si>
  <si>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</si>
  <si>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</si>
  <si>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</si>
  <si>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</si>
  <si>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</si>
  <si>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</si>
  <si>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</si>
  <si>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</si>
  <si>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</si>
  <si>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</si>
  <si>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</si>
  <si>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</si>
  <si>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</si>
  <si>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</si>
  <si>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</si>
  <si>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</si>
  <si>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</si>
  <si>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</si>
  <si>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</si>
  <si>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</si>
  <si>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</si>
  <si>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</si>
  <si>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</si>
  <si>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</si>
  <si>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</si>
  <si>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</si>
  <si>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</si>
  <si>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</si>
  <si>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</si>
  <si>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</si>
  <si>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</si>
  <si>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</si>
  <si>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</si>
  <si>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</si>
  <si>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</si>
  <si>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</si>
  <si>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</si>
  <si>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</si>
  <si>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</si>
  <si>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</si>
  <si>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</si>
  <si>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</si>
  <si>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</si>
  <si>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</si>
  <si>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</si>
  <si>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</si>
  <si>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</si>
  <si>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</si>
  <si>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</si>
  <si>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</si>
  <si>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</si>
  <si>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</si>
  <si>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</si>
  <si>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</si>
  <si>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</si>
  <si>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</si>
  <si>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</si>
  <si>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</si>
  <si>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</si>
  <si>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</si>
  <si>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</si>
  <si>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</si>
  <si>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</si>
  <si>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</si>
  <si>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</si>
  <si>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</si>
  <si>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</si>
  <si>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</si>
  <si>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</si>
  <si>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</si>
  <si>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</si>
  <si>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</si>
  <si>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</si>
  <si>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</si>
  <si>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</si>
  <si>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</si>
  <si>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</si>
  <si>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</si>
  <si>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</si>
  <si>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</si>
  <si>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</si>
  <si>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</si>
  <si>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</si>
  <si>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</si>
  <si>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</si>
  <si>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</si>
  <si>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</si>
  <si>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</si>
  <si>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</si>
  <si>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</si>
  <si>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</si>
  <si>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</si>
  <si>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</si>
  <si>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</si>
  <si>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</si>
  <si>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</si>
  <si>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</si>
  <si>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</si>
  <si>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</si>
  <si>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</si>
  <si>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</si>
  <si>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</si>
  <si>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</si>
  <si>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</si>
  <si>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</si>
  <si>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</si>
  <si>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</si>
  <si>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</si>
  <si>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</si>
  <si>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</si>
  <si>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</si>
  <si>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</si>
  <si>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</si>
  <si>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</si>
  <si>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</si>
  <si>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</si>
  <si>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</si>
  <si>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</si>
  <si>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</si>
  <si>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</si>
  <si>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</si>
  <si>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</si>
  <si>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</si>
  <si>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</si>
  <si>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</si>
  <si>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</si>
  <si>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</si>
  <si>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</si>
  <si>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</si>
  <si>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</si>
  <si>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</si>
  <si>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</si>
  <si>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</si>
  <si>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</si>
  <si>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</si>
  <si>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</si>
  <si>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</si>
  <si>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</si>
  <si>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</si>
  <si>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</si>
  <si>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</si>
  <si>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</si>
  <si>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</si>
  <si>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</si>
  <si>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</si>
  <si>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</si>
  <si>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</si>
  <si>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</si>
  <si>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</si>
  <si>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</si>
  <si>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</si>
  <si>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</si>
  <si>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</si>
  <si>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</si>
  <si>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</si>
  <si>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</si>
  <si>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</si>
  <si>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</si>
  <si>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</si>
  <si>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</si>
  <si>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</si>
  <si>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</si>
  <si>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</si>
  <si>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</si>
  <si>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</si>
  <si>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</si>
  <si>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</si>
  <si>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</si>
  <si>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</si>
  <si>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</si>
  <si>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</si>
  <si>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</si>
  <si>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</si>
  <si>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</si>
  <si>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</si>
  <si>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</si>
  <si>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</si>
  <si>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</si>
  <si>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</si>
  <si>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</si>
  <si>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</si>
  <si>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</si>
  <si>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</si>
  <si>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</si>
  <si>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</si>
  <si>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</si>
  <si>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</si>
  <si>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</si>
  <si>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</si>
  <si>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</si>
  <si>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</si>
  <si>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</si>
  <si>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</si>
  <si>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</si>
  <si>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</si>
  <si>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</si>
  <si>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</si>
  <si>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</si>
  <si>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</si>
  <si>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</si>
  <si>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</si>
  <si>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</si>
  <si>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</si>
  <si>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</si>
  <si>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</si>
  <si>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</si>
  <si>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</si>
  <si>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</si>
  <si>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</si>
  <si>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</si>
  <si>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</si>
  <si>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</si>
  <si>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</si>
  <si>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</si>
  <si>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</si>
  <si>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</si>
  <si>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</si>
  <si>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</si>
  <si>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</si>
  <si>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</si>
  <si>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</si>
  <si>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</si>
  <si>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</si>
  <si>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</si>
  <si>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</si>
  <si>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</si>
  <si>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</si>
  <si>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</si>
  <si>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</si>
  <si>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</si>
  <si>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</si>
  <si>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</si>
  <si>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</si>
  <si>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</si>
  <si>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</si>
  <si>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</si>
  <si>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</si>
  <si>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</si>
  <si>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</si>
  <si>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</si>
  <si>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</si>
  <si>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</si>
  <si>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</si>
  <si>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</si>
  <si>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</si>
  <si>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</si>
  <si>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</si>
  <si>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</si>
  <si>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</si>
  <si>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</si>
  <si>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</si>
  <si>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</si>
  <si>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</si>
  <si>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</si>
  <si>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</si>
  <si>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</si>
  <si>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</si>
  <si>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</si>
  <si>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</si>
  <si>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</si>
  <si>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</si>
  <si>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</si>
  <si>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</si>
  <si>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</si>
  <si>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</si>
  <si>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</si>
  <si>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</si>
  <si>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</si>
  <si>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</si>
  <si>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</si>
  <si>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</si>
  <si>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</si>
  <si>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</si>
  <si>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</si>
  <si>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</si>
  <si>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</si>
  <si>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</si>
  <si>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</si>
  <si>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</si>
  <si>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</si>
  <si>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</si>
  <si>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</si>
  <si>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</si>
  <si>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</si>
  <si>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</si>
  <si>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</si>
  <si>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</si>
  <si>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</si>
  <si>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</si>
  <si>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</si>
  <si>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</si>
  <si>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</si>
  <si>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</si>
  <si>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</si>
  <si>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</si>
  <si>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</si>
  <si>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</si>
  <si>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</si>
  <si>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</si>
  <si>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</si>
  <si>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</si>
  <si>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</si>
  <si>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</si>
  <si>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</si>
  <si>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</si>
  <si>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</si>
  <si>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</si>
  <si>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</si>
  <si>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</si>
  <si>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</si>
  <si>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</si>
  <si>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</si>
  <si>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</si>
  <si>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</si>
  <si>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</si>
  <si>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</si>
  <si>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</si>
  <si>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</si>
  <si>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</si>
  <si>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</si>
  <si>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</si>
  <si>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</si>
  <si>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</si>
  <si>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</si>
  <si>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</si>
  <si>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</si>
  <si>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</si>
  <si>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</si>
  <si>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</si>
  <si>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</si>
  <si>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</si>
  <si>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</si>
  <si>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</si>
  <si>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</si>
  <si>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</si>
  <si>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</si>
  <si>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</si>
  <si>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</si>
  <si>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</si>
  <si>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</si>
  <si>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</si>
  <si>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</si>
  <si>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</si>
  <si>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</si>
  <si>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</si>
  <si>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</si>
  <si>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</si>
  <si>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</si>
  <si>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</si>
  <si>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</si>
  <si>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</si>
  <si>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</si>
  <si>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</si>
  <si>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</si>
  <si>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</si>
  <si>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</si>
  <si>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</si>
  <si>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</si>
  <si>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</si>
  <si>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</si>
  <si>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</si>
  <si>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</si>
  <si>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</si>
  <si>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</si>
  <si>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</si>
  <si>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</si>
  <si>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</si>
  <si>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</si>
  <si>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</si>
  <si>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</si>
  <si>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</si>
  <si>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</si>
  <si>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</si>
  <si>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</si>
  <si>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</si>
  <si>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</si>
  <si>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</si>
  <si>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</si>
  <si>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</si>
  <si>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</si>
  <si>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</si>
  <si>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</si>
  <si>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</si>
  <si>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</si>
  <si>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</si>
  <si>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</si>
  <si>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</si>
  <si>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</si>
  <si>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</si>
  <si>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</si>
  <si>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</si>
  <si>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</si>
  <si>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</si>
  <si>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</si>
  <si>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</si>
  <si>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</si>
  <si>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</si>
  <si>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</si>
  <si>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</si>
  <si>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</si>
  <si>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</si>
  <si>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</si>
  <si>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</si>
  <si>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</si>
  <si>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</si>
  <si>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</si>
  <si>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</si>
  <si>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</si>
  <si>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</si>
  <si>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</si>
  <si>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</si>
  <si>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</si>
  <si>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</si>
  <si>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</si>
  <si>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</si>
  <si>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</si>
  <si>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</si>
  <si>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</si>
  <si>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</si>
  <si>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</si>
  <si>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</si>
  <si>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</si>
  <si>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</si>
  <si>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</si>
  <si>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</si>
  <si>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</si>
  <si>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</si>
  <si>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</si>
  <si>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</si>
  <si>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</si>
  <si>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</si>
  <si>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</si>
  <si>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</si>
  <si>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</si>
  <si>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</si>
  <si>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</si>
  <si>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</si>
  <si>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</si>
  <si>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</si>
  <si>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</si>
  <si>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</si>
  <si>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</si>
  <si>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</si>
  <si>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</si>
  <si>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</si>
  <si>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</si>
  <si>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</si>
  <si>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</si>
  <si>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</si>
  <si>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</si>
  <si>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</si>
  <si>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</si>
  <si>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</si>
  <si>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</si>
  <si>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</si>
  <si>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</si>
  <si>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</si>
  <si>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</si>
  <si>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</si>
  <si>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</si>
  <si>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</si>
  <si>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</si>
  <si>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</si>
  <si>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</si>
  <si>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</si>
  <si>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</si>
  <si>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</si>
  <si>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</si>
  <si>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</si>
  <si>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</si>
  <si>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</si>
  <si>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</si>
  <si>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</si>
  <si>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</si>
  <si>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</si>
  <si>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</si>
  <si>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</si>
  <si>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</si>
  <si>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</si>
  <si>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</si>
  <si>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</si>
  <si>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</si>
  <si>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</si>
  <si>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</si>
  <si>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</si>
  <si>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</si>
  <si>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</si>
  <si>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</si>
  <si>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</si>
  <si>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</si>
  <si>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</si>
  <si>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</si>
  <si>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</si>
  <si>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</si>
  <si>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</si>
  <si>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</si>
  <si>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</si>
  <si>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</si>
  <si>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</si>
  <si>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</si>
  <si>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</si>
  <si>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</si>
  <si>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</si>
  <si>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</si>
  <si>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</si>
  <si>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</si>
  <si>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</si>
  <si>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</si>
  <si>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</si>
  <si>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</si>
  <si>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</si>
  <si>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</si>
  <si>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</si>
  <si>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</si>
  <si>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</si>
  <si>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</si>
  <si>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</si>
  <si>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</si>
  <si>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</si>
  <si>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</si>
  <si>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</si>
  <si>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</si>
  <si>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</si>
  <si>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</si>
  <si>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</si>
  <si>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</si>
  <si>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</si>
  <si>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</si>
  <si>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</si>
  <si>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</si>
  <si>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</si>
  <si>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</si>
  <si>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</si>
  <si>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</si>
  <si>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</si>
  <si>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</si>
  <si>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</si>
  <si>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</si>
  <si>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</si>
  <si>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</si>
  <si>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</si>
  <si>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</si>
  <si>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</si>
  <si>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</si>
  <si>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</si>
  <si>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</si>
  <si>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</si>
  <si>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</si>
  <si>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</si>
  <si>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</si>
  <si>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</si>
  <si>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</si>
  <si>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</si>
  <si>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</si>
  <si>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</si>
  <si>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</si>
  <si>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</si>
  <si>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</si>
  <si>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</si>
  <si>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</si>
  <si>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</si>
  <si>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</si>
  <si>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</si>
  <si>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</si>
  <si>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</si>
  <si>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</si>
  <si>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</si>
  <si>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</si>
  <si>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</si>
  <si>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</si>
  <si>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</si>
  <si>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</si>
  <si>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</si>
  <si>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</si>
  <si>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</si>
  <si>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</si>
  <si>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</si>
  <si>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</si>
  <si>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</si>
  <si>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</si>
  <si>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</si>
  <si>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</si>
  <si>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</si>
  <si>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</si>
  <si>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</si>
  <si>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</si>
  <si>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</si>
  <si>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</si>
  <si>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</si>
  <si>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</si>
  <si>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</si>
  <si>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</si>
  <si>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</si>
  <si>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</si>
  <si>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</si>
  <si>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</si>
  <si>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</si>
  <si>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</si>
  <si>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</si>
  <si>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</si>
  <si>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</si>
  <si>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</si>
  <si>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</si>
  <si>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</si>
  <si>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</si>
  <si>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</si>
  <si>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</si>
  <si>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</si>
  <si>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</si>
  <si>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</si>
  <si>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</si>
  <si>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</si>
  <si>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</si>
  <si>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</si>
  <si>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</si>
  <si>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</si>
  <si>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</si>
  <si>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</si>
  <si>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</si>
  <si>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</si>
  <si>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</si>
  <si>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</si>
  <si>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</si>
  <si>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</si>
  <si>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</si>
  <si>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</si>
  <si>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</si>
  <si>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</si>
  <si>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</si>
  <si>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</si>
  <si>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</si>
  <si>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</si>
  <si>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</si>
  <si>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</si>
  <si>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</si>
  <si>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</si>
  <si>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</si>
  <si>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</si>
  <si>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</si>
  <si>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</si>
  <si>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</si>
  <si>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</si>
  <si>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</si>
  <si>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</si>
  <si>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</si>
  <si>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</si>
  <si>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</si>
  <si>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</si>
  <si>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</si>
  <si>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</si>
  <si>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</si>
  <si>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</si>
  <si>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</si>
  <si>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</si>
  <si>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</si>
  <si>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</si>
  <si>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</si>
  <si>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</si>
  <si>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</si>
  <si>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</si>
  <si>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</si>
  <si>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</si>
  <si>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</si>
  <si>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</si>
  <si>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</si>
  <si>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</si>
  <si>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</si>
  <si>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</si>
  <si>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</si>
  <si>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</si>
  <si>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</si>
  <si>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</si>
  <si>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</si>
  <si>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</si>
  <si>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</si>
  <si>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</si>
  <si>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</si>
  <si>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</si>
  <si>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</si>
  <si>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</si>
  <si>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</si>
  <si>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</si>
  <si>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</si>
  <si>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</si>
  <si>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</si>
  <si>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</si>
  <si>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</si>
  <si>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</si>
  <si>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</si>
  <si>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</si>
  <si>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</si>
  <si>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</si>
  <si>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</si>
  <si>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</si>
  <si>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</si>
  <si>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</si>
  <si>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</si>
  <si>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</si>
  <si>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</si>
  <si>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</si>
  <si>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</si>
  <si>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</si>
  <si>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</si>
  <si>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</si>
  <si>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</si>
  <si>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</si>
  <si>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</si>
  <si>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</si>
  <si>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</si>
  <si>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</si>
  <si>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</si>
  <si>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</si>
  <si>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</si>
  <si>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</si>
  <si>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</si>
  <si>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</si>
  <si>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</si>
  <si>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</si>
  <si>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</si>
  <si>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</si>
  <si>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</si>
  <si>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</si>
  <si>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</si>
  <si>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</si>
  <si>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</si>
  <si>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</si>
  <si>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</si>
  <si>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</si>
  <si>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</si>
  <si>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</si>
  <si>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</si>
  <si>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</si>
  <si>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</si>
  <si>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</si>
  <si>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</si>
  <si>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</si>
  <si>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</si>
  <si>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</si>
  <si>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</si>
  <si>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</si>
  <si>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</si>
  <si>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</si>
  <si>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</si>
  <si>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</si>
  <si>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</si>
  <si>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</si>
  <si>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</si>
  <si>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</si>
  <si>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</si>
  <si>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</si>
  <si>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</si>
  <si>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</si>
  <si>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</si>
  <si>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</si>
  <si>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</si>
  <si>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</si>
  <si>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</si>
  <si>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</si>
  <si>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</si>
  <si>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</si>
  <si>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</si>
  <si>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</si>
  <si>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</si>
  <si>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</si>
  <si>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</si>
  <si>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</si>
  <si>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</si>
  <si>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</si>
  <si>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</si>
  <si>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</si>
  <si>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</si>
  <si>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</si>
  <si>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</si>
  <si>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</si>
  <si>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</si>
  <si>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</si>
  <si>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</si>
  <si>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</si>
  <si>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</si>
  <si>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</si>
  <si>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</si>
  <si>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</si>
  <si>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</si>
  <si>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</si>
  <si>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</si>
  <si>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</si>
  <si>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</si>
  <si>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</si>
  <si>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</si>
  <si>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</si>
  <si>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</si>
  <si>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</si>
  <si>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</si>
  <si>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</si>
  <si>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</si>
  <si>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</si>
  <si>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</si>
  <si>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</si>
  <si>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</si>
  <si>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</si>
  <si>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</si>
  <si>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</si>
  <si>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</si>
  <si>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</si>
  <si>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</si>
  <si>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</si>
  <si>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</si>
  <si>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</si>
  <si>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</si>
  <si>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</si>
  <si>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</si>
  <si>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</si>
  <si>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</si>
  <si>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</si>
  <si>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</si>
  <si>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</si>
  <si>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</si>
  <si>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</si>
  <si>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</si>
  <si>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</si>
  <si>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</si>
  <si>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</si>
  <si>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</si>
  <si>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</si>
  <si>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</si>
  <si>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</si>
  <si>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</si>
  <si>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</si>
  <si>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</si>
  <si>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</si>
  <si>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</si>
  <si>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</si>
  <si>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</si>
  <si>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</si>
  <si>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</si>
  <si>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</si>
  <si>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</si>
  <si>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</si>
  <si>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</si>
  <si>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</si>
  <si>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</si>
  <si>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</si>
  <si>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</si>
  <si>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</si>
  <si>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</si>
  <si>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</si>
  <si>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</si>
  <si>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</si>
  <si>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</si>
  <si>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</si>
  <si>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</si>
  <si>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</si>
  <si>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</si>
  <si>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</si>
  <si>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</si>
  <si>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</si>
  <si>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</si>
  <si>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</si>
  <si>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</si>
  <si>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</si>
  <si>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</si>
  <si>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</si>
  <si>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</si>
  <si>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</si>
  <si>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</si>
  <si>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</si>
  <si>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</si>
  <si>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</si>
  <si>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</si>
  <si>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</si>
  <si>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</si>
  <si>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</si>
  <si>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</si>
  <si>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</si>
  <si>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</si>
  <si>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</si>
  <si>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</si>
  <si>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</si>
  <si>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</si>
  <si>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</si>
  <si>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</si>
  <si>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</si>
  <si>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</si>
  <si>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</si>
  <si>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</si>
  <si>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</si>
  <si>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</si>
  <si>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</si>
  <si>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</si>
  <si>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</si>
  <si>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</si>
  <si>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</si>
  <si>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</si>
  <si>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</si>
  <si>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</si>
  <si>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</si>
  <si>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</si>
  <si>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</si>
  <si>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</si>
  <si>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</si>
  <si>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</si>
  <si>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</si>
  <si>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</si>
  <si>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</si>
  <si>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</si>
  <si>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</si>
  <si>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</si>
  <si>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</si>
  <si>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</si>
  <si>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</si>
  <si>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</si>
  <si>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</si>
  <si>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</si>
  <si>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</si>
  <si>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</si>
  <si>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</si>
  <si>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</si>
  <si>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</si>
  <si>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</si>
  <si>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</si>
  <si>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</si>
  <si>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</si>
  <si>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</si>
  <si>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</si>
  <si>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</si>
  <si>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</si>
  <si>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</si>
  <si>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</si>
  <si>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</si>
  <si>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</si>
  <si>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</si>
  <si>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</si>
  <si>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</si>
  <si>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</si>
  <si>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</si>
  <si>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</si>
  <si>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</si>
  <si>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</si>
  <si>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</si>
  <si>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</si>
  <si>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</si>
  <si>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</si>
  <si>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</si>
  <si>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</si>
  <si>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</si>
  <si>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</si>
  <si>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</si>
  <si>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</si>
  <si>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</si>
  <si>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</si>
  <si>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</si>
  <si>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</si>
  <si>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</si>
  <si>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</si>
  <si>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</si>
  <si>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</si>
  <si>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</si>
  <si>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</si>
  <si>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</si>
  <si>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</si>
  <si>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</si>
  <si>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</si>
  <si>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</si>
  <si>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</si>
  <si>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</si>
  <si>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</si>
  <si>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</si>
  <si>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</si>
  <si>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</si>
  <si>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</si>
  <si>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</si>
  <si>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</si>
  <si>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</si>
  <si>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</si>
  <si>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</si>
  <si>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</si>
  <si>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</si>
  <si>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</si>
  <si>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</si>
  <si>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</si>
  <si>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</si>
  <si>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</si>
  <si>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</si>
  <si>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</si>
  <si>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</si>
  <si>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</si>
  <si>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</si>
  <si>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</si>
  <si>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</si>
  <si>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</si>
  <si>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</si>
  <si>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</si>
  <si>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</si>
  <si>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</si>
  <si>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</si>
  <si>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</si>
  <si>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</si>
  <si>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</si>
  <si>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</si>
  <si>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</si>
  <si>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</si>
  <si>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</si>
  <si>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</si>
  <si>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</si>
  <si>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</si>
  <si>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</si>
  <si>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</si>
  <si>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</si>
  <si>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</si>
  <si>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</si>
  <si>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</si>
  <si>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</si>
  <si>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</si>
  <si>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</si>
  <si>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</si>
  <si>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</si>
  <si>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</si>
  <si>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</si>
  <si>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</si>
  <si>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</si>
  <si>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</si>
  <si>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</si>
  <si>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</si>
  <si>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</si>
  <si>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</si>
  <si>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</si>
  <si>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</si>
  <si>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</si>
  <si>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</si>
  <si>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</si>
  <si>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</si>
  <si>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</si>
  <si>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</si>
  <si>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</si>
  <si>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</si>
  <si>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</si>
  <si>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</si>
  <si>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</si>
  <si>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</si>
  <si>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</si>
  <si>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</si>
  <si>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</si>
  <si>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</si>
  <si>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</si>
  <si>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</si>
  <si>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</si>
  <si>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</si>
  <si>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</si>
  <si>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</si>
  <si>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</si>
  <si>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</si>
  <si>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</si>
  <si>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</si>
  <si>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</si>
  <si>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</si>
  <si>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</si>
  <si>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</si>
  <si>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</si>
  <si>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</si>
  <si>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</si>
  <si>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</si>
  <si>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</si>
  <si>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</si>
  <si>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</si>
  <si>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</si>
  <si>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</si>
  <si>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</si>
  <si>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</si>
  <si>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</si>
  <si>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</si>
  <si>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</si>
  <si>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</si>
  <si>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</si>
  <si>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</si>
  <si>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</si>
  <si>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</si>
  <si>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</si>
  <si>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</si>
  <si>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</si>
  <si>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</si>
  <si>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</si>
  <si>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</si>
  <si>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</si>
  <si>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</si>
  <si>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</si>
  <si>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</si>
  <si>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</si>
  <si>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</si>
  <si>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</si>
  <si>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</si>
  <si>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</si>
  <si>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</si>
  <si>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</si>
  <si>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</si>
  <si>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</si>
  <si>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</si>
  <si>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</si>
  <si>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</si>
  <si>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</si>
  <si>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</si>
  <si>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</si>
  <si>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</si>
  <si>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</si>
  <si>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</si>
  <si>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</si>
  <si>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</si>
  <si>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</si>
  <si>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</si>
  <si>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</si>
  <si>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</si>
  <si>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</si>
  <si>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</si>
  <si>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</si>
  <si>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</si>
  <si>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</si>
  <si>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</si>
  <si>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</si>
  <si>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</si>
  <si>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</si>
  <si>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</si>
  <si>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</si>
  <si>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</si>
  <si>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</si>
  <si>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</si>
  <si>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</si>
  <si>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</si>
  <si>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</si>
  <si>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</si>
  <si>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</si>
  <si>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</si>
  <si>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</si>
  <si>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</si>
  <si>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</si>
  <si>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</si>
  <si>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</si>
  <si>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</si>
  <si>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</si>
  <si>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</si>
  <si>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</si>
  <si>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</si>
  <si>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</si>
  <si>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</si>
  <si>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</si>
  <si>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</si>
  <si>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</si>
  <si>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</si>
  <si>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</si>
  <si>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</si>
  <si>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</si>
  <si>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</si>
  <si>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</si>
  <si>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</si>
  <si>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</si>
  <si>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</si>
  <si>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</si>
  <si>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</si>
  <si>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</si>
  <si>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</si>
  <si>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</si>
  <si>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</si>
  <si>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</si>
  <si>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</si>
  <si>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</si>
  <si>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</si>
  <si>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</si>
  <si>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</si>
  <si>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</si>
  <si>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</si>
  <si>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</si>
  <si>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</si>
  <si>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</si>
  <si>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</si>
  <si>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</si>
  <si>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</si>
  <si>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</si>
  <si>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</si>
  <si>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</si>
  <si>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</si>
  <si>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</si>
  <si>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</si>
  <si>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</si>
  <si>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</si>
  <si>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</si>
  <si>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</si>
  <si>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</si>
  <si>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</si>
  <si>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</si>
  <si>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</si>
  <si>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</si>
  <si>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</si>
  <si>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</si>
  <si>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</si>
  <si>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</si>
  <si>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</si>
  <si>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</si>
  <si>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</si>
  <si>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</si>
  <si>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</si>
  <si>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</si>
  <si>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</si>
  <si>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</si>
  <si>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</si>
  <si>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</si>
  <si>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</si>
  <si>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</si>
  <si>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</si>
  <si>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</si>
  <si>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</si>
  <si>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</si>
  <si>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</si>
  <si>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</si>
  <si>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</si>
  <si>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</si>
  <si>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</si>
  <si>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</si>
  <si>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</si>
  <si>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</si>
  <si>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</si>
  <si>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</si>
  <si>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</si>
  <si>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</si>
  <si>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</si>
  <si>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</si>
  <si>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</si>
  <si>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</si>
  <si>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</si>
  <si>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</si>
  <si>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</si>
  <si>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</si>
  <si>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</si>
  <si>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</si>
  <si>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</si>
  <si>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</si>
  <si>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</si>
  <si>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</si>
  <si>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</si>
  <si>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</si>
  <si>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</si>
  <si>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</si>
  <si>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</si>
  <si>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</si>
  <si>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</si>
  <si>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</si>
  <si>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</si>
  <si>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</si>
  <si>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</si>
  <si>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</si>
  <si>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</si>
  <si>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</si>
  <si>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</si>
  <si>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</si>
  <si>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</si>
  <si>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</si>
  <si>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</si>
  <si>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</si>
  <si>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</si>
  <si>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</si>
  <si>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</si>
  <si>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</si>
  <si>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</si>
  <si>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</si>
  <si>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</si>
  <si>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</si>
  <si>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</si>
  <si>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</si>
  <si>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</si>
  <si>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</si>
  <si>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</si>
  <si>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</si>
  <si>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</si>
  <si>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</si>
  <si>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</si>
  <si>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</si>
  <si>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</si>
  <si>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</si>
  <si>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</si>
  <si>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</si>
  <si>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</si>
  <si>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</si>
  <si>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</si>
  <si>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</si>
  <si>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</si>
  <si>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</si>
  <si>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</si>
  <si>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</si>
  <si>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</si>
  <si>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</si>
  <si>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</si>
  <si>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</si>
  <si>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</si>
  <si>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</si>
  <si>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</si>
  <si>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</si>
  <si>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</si>
  <si>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</si>
  <si>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</si>
  <si>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</si>
  <si>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</si>
  <si>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</si>
  <si>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</si>
  <si>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</si>
  <si>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</si>
  <si>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</si>
  <si>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</si>
  <si>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</si>
  <si>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</si>
  <si>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</si>
  <si>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</si>
  <si>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</si>
  <si>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</si>
  <si>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</si>
  <si>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</si>
  <si>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</si>
  <si>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</si>
  <si>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</si>
  <si>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</si>
  <si>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</si>
  <si>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</si>
  <si>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</si>
  <si>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</si>
  <si>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</si>
  <si>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</si>
  <si>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</si>
  <si>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</si>
  <si>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</si>
  <si>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</si>
  <si>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</si>
  <si>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</si>
  <si>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</si>
  <si>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</si>
  <si>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</si>
  <si>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</si>
  <si>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</si>
  <si>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</si>
  <si>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</si>
  <si>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</si>
  <si>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</si>
  <si>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</si>
  <si>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</si>
  <si>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</si>
  <si>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</si>
  <si>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</si>
  <si>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</si>
  <si>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</si>
  <si>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</si>
  <si>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</si>
  <si>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</si>
  <si>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</si>
  <si>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</si>
  <si>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</si>
  <si>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</si>
  <si>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</si>
  <si>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</si>
  <si>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</si>
  <si>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</si>
  <si>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</si>
  <si>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</si>
  <si>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</si>
  <si>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</si>
  <si>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</si>
  <si>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</si>
  <si>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</si>
  <si>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</si>
  <si>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</si>
  <si>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</si>
  <si>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</si>
  <si>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</si>
  <si>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</si>
  <si>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</si>
  <si>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</si>
  <si>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</si>
  <si>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</si>
  <si>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</si>
  <si>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</si>
  <si>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</si>
  <si>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</si>
  <si>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</si>
  <si>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</si>
  <si>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</si>
  <si>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</si>
  <si>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</si>
  <si>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</si>
  <si>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</si>
  <si>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</si>
  <si>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</si>
  <si>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</si>
  <si>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</si>
  <si>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</si>
  <si>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</si>
  <si>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</si>
  <si>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</si>
  <si>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</si>
  <si>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</si>
  <si>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</si>
  <si>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</si>
  <si>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</si>
  <si>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</si>
  <si>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</si>
  <si>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</si>
  <si>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</si>
  <si>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</si>
  <si>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</si>
  <si>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</si>
  <si>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</si>
  <si>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</si>
  <si>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</si>
  <si>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</si>
  <si>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</si>
  <si>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</si>
  <si>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</si>
  <si>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</si>
  <si>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</si>
  <si>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</si>
  <si>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</si>
  <si>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</si>
  <si>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</si>
  <si>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</si>
  <si>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</si>
  <si>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</si>
  <si>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</si>
  <si>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</si>
  <si>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</si>
  <si>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</si>
  <si>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</si>
  <si>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</si>
  <si>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</si>
  <si>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</si>
  <si>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</si>
  <si>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</si>
  <si>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</si>
  <si>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</si>
  <si>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</si>
  <si>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</si>
  <si>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</si>
  <si>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</si>
  <si>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</si>
  <si>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</si>
  <si>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</si>
  <si>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</si>
  <si>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</si>
  <si>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</si>
  <si>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</si>
  <si>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</si>
  <si>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</si>
  <si>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</si>
  <si>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</si>
  <si>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</si>
  <si>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</si>
  <si>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</si>
  <si>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</si>
  <si>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</si>
  <si>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</si>
  <si>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</si>
  <si>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</si>
  <si>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</si>
  <si>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</si>
  <si>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</si>
  <si>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</si>
  <si>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</si>
  <si>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</si>
  <si>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</si>
  <si>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</si>
  <si>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</si>
  <si>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</si>
  <si>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</si>
  <si>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</si>
  <si>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</si>
  <si>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</si>
  <si>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</si>
  <si>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</si>
  <si>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</si>
  <si>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</si>
  <si>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</si>
  <si>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</si>
  <si>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</si>
  <si>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</si>
  <si>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</si>
  <si>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</si>
  <si>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</si>
  <si>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</si>
  <si>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</si>
  <si>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</si>
  <si>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</si>
  <si>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</si>
  <si>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</si>
  <si>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</si>
  <si>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</si>
  <si>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</si>
  <si>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</si>
  <si>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</si>
  <si>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</si>
  <si>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</si>
  <si>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</si>
  <si>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</si>
  <si>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</si>
  <si>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</si>
  <si>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</si>
  <si>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</si>
  <si>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</si>
  <si>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</si>
  <si>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</si>
  <si>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</si>
  <si>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</si>
  <si>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</si>
  <si>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</si>
  <si>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</si>
  <si>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</si>
  <si>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</si>
  <si>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</si>
  <si>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</si>
  <si>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</si>
  <si>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</si>
  <si>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</si>
  <si>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</si>
  <si>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</si>
  <si>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</si>
  <si>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</si>
  <si>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</si>
  <si>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</si>
  <si>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</si>
  <si>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</si>
  <si>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</si>
  <si>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</si>
  <si>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</si>
  <si>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</si>
  <si>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</si>
  <si>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</si>
  <si>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</si>
  <si>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</si>
  <si>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</si>
  <si>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</si>
  <si>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</si>
  <si>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</si>
  <si>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</si>
  <si>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</si>
  <si>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</si>
  <si>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</si>
  <si>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</si>
  <si>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</si>
  <si>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</si>
  <si>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</si>
  <si>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</si>
  <si>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</si>
  <si>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</si>
  <si>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</si>
  <si>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</si>
  <si>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</si>
  <si>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</si>
  <si>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</si>
  <si>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</si>
  <si>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</si>
  <si>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</si>
  <si>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</si>
  <si>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</si>
  <si>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</si>
  <si>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</si>
  <si>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</si>
  <si>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</si>
  <si>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</si>
  <si>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</si>
  <si>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</si>
  <si>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</si>
  <si>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</si>
  <si>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</si>
  <si>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</si>
  <si>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</si>
  <si>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</si>
  <si>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</si>
  <si>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</si>
  <si>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</si>
  <si>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</si>
  <si>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</si>
  <si>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</si>
  <si>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</si>
  <si>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</si>
  <si>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</si>
  <si>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</si>
  <si>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</si>
  <si>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</si>
  <si>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</si>
  <si>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</si>
  <si>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</si>
  <si>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</si>
  <si>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</si>
  <si>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</si>
  <si>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</si>
  <si>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</si>
  <si>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</si>
  <si>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</si>
  <si>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</si>
  <si>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</si>
  <si>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</si>
  <si>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</si>
  <si>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</si>
  <si>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</si>
  <si>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</si>
  <si>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</si>
  <si>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</si>
  <si>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</si>
  <si>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</si>
  <si>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</si>
  <si>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</si>
  <si>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</si>
  <si>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</si>
  <si>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</si>
  <si>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</si>
  <si>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</si>
  <si>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</si>
  <si>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</si>
  <si>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</si>
  <si>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</si>
  <si>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</si>
  <si>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</si>
  <si>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</si>
  <si>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</si>
  <si>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</si>
  <si>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</si>
  <si>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</si>
  <si>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</si>
  <si>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</si>
  <si>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</si>
  <si>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</si>
  <si>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</si>
  <si>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</si>
  <si>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</si>
  <si>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</si>
  <si>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</si>
  <si>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</si>
  <si>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</si>
  <si>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</si>
  <si>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</si>
  <si>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</si>
  <si>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</si>
  <si>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</si>
  <si>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</si>
  <si>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</si>
  <si>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</si>
  <si>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</si>
  <si>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</si>
  <si>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</si>
  <si>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</si>
  <si>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</si>
  <si>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</si>
  <si>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</si>
  <si>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</si>
  <si>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</si>
  <si>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</si>
  <si>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</si>
  <si>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</si>
  <si>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</si>
  <si>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</si>
  <si>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</si>
  <si>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</si>
  <si>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</si>
  <si>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</si>
  <si>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</si>
  <si>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</si>
  <si>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</si>
  <si>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</si>
  <si>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</si>
  <si>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</si>
  <si>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</si>
  <si>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</si>
  <si>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</si>
  <si>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</si>
  <si>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</si>
  <si>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</si>
  <si>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</si>
  <si>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</si>
  <si>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</si>
  <si>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</si>
  <si>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</si>
  <si>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</si>
  <si>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</si>
  <si>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</si>
  <si>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</si>
  <si>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</si>
  <si>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</si>
  <si>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</si>
  <si>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</si>
  <si>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</si>
  <si>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</si>
  <si>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</si>
  <si>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</si>
  <si>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</si>
  <si>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</si>
  <si>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</si>
  <si>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</si>
  <si>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</si>
  <si>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</si>
  <si>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</si>
  <si>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</si>
  <si>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</si>
  <si>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</si>
  <si>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</si>
  <si>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</si>
  <si>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</si>
  <si>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</si>
  <si>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</si>
  <si>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</si>
  <si>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</si>
  <si>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</si>
  <si>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</si>
  <si>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</si>
  <si>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</si>
  <si>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</si>
  <si>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</si>
  <si>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</si>
  <si>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</si>
  <si>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</si>
  <si>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</si>
  <si>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</si>
  <si>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</si>
  <si>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</si>
  <si>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</si>
  <si>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</si>
  <si>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</si>
  <si>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</si>
  <si>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</si>
  <si>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</si>
  <si>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</si>
  <si>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</si>
  <si>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</si>
  <si>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</si>
  <si>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</si>
  <si>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</si>
  <si>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</si>
  <si>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</si>
  <si>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</si>
  <si>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</si>
  <si>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</si>
  <si>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</si>
  <si>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</si>
  <si>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</si>
  <si>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</si>
  <si>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</si>
  <si>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</si>
  <si>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</si>
  <si>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</si>
  <si>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</si>
  <si>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</si>
  <si>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</si>
  <si>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</si>
  <si>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</si>
  <si>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</si>
  <si>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</si>
  <si>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</si>
  <si>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</si>
  <si>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</si>
  <si>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</si>
  <si>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</si>
  <si>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</si>
  <si>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</si>
  <si>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</si>
  <si>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</si>
  <si>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</si>
  <si>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</si>
  <si>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</si>
  <si>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</si>
  <si>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</si>
  <si>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</si>
  <si>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</si>
  <si>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</si>
  <si>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</si>
  <si>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</si>
  <si>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</si>
  <si>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</si>
  <si>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</si>
  <si>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</si>
  <si>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</si>
  <si>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</si>
  <si>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</si>
  <si>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</si>
  <si>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</si>
  <si>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</si>
  <si>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</si>
  <si>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</si>
  <si>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</si>
  <si>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</si>
  <si>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</si>
  <si>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</si>
  <si>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</si>
  <si>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</si>
  <si>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</si>
  <si>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</si>
  <si>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</si>
  <si>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</si>
  <si>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</si>
  <si>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</si>
  <si>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</si>
  <si>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</si>
  <si>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</si>
  <si>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</si>
  <si>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</si>
  <si>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</si>
  <si>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</si>
  <si>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</si>
  <si>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</si>
  <si>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</si>
  <si>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</si>
  <si>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</si>
  <si>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</si>
  <si>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</si>
  <si>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</si>
  <si>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</si>
  <si>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</si>
  <si>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</si>
  <si>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</si>
  <si>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</si>
  <si>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</si>
  <si>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</si>
  <si>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</si>
  <si>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</si>
  <si>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</si>
  <si>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</si>
  <si>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</si>
  <si>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</si>
  <si>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</si>
  <si>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</si>
  <si>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</si>
  <si>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</si>
  <si>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</si>
  <si>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</si>
  <si>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</si>
  <si>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</si>
  <si>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</si>
  <si>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</si>
  <si>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</si>
  <si>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</si>
  <si>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</si>
  <si>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</si>
  <si>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</si>
  <si>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</si>
  <si>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</si>
  <si>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</si>
  <si>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</si>
  <si>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</si>
  <si>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</si>
  <si>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</si>
  <si>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</si>
  <si>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</si>
  <si>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</si>
  <si>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</si>
  <si>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</si>
  <si>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</si>
  <si>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</si>
  <si>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</si>
  <si>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</si>
  <si>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</si>
  <si>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</si>
  <si>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</si>
  <si>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</si>
  <si>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</si>
  <si>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</si>
  <si>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</si>
  <si>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</si>
  <si>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</si>
  <si>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</si>
  <si>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</si>
  <si>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</si>
  <si>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</si>
  <si>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</si>
  <si>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</si>
  <si>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</si>
  <si>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</si>
  <si>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</si>
  <si>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</si>
  <si>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</si>
  <si>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</si>
  <si>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</si>
  <si>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</si>
  <si>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</si>
  <si>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</si>
  <si>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</si>
  <si>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</si>
  <si>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</si>
  <si>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</si>
  <si>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</si>
  <si>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</si>
  <si>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</si>
  <si>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</si>
  <si>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</si>
  <si>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</si>
  <si>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</si>
  <si>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</si>
  <si>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</si>
  <si>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</si>
  <si>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</si>
  <si>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</si>
  <si>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</si>
  <si>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</si>
  <si>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</si>
  <si>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</si>
  <si>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</si>
  <si>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</si>
  <si>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</si>
  <si>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</si>
  <si>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</si>
  <si>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</si>
  <si>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</si>
  <si>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</si>
  <si>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</si>
  <si>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</si>
  <si>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</si>
  <si>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</si>
  <si>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</si>
  <si>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</si>
  <si>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</si>
  <si>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</si>
  <si>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</si>
  <si>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</si>
  <si>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</si>
  <si>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</si>
  <si>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</si>
  <si>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</si>
  <si>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</si>
  <si>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</si>
  <si>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</si>
  <si>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</si>
  <si>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</si>
  <si>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</si>
  <si>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</si>
  <si>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</si>
  <si>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</si>
  <si>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</si>
  <si>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</si>
  <si>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</si>
  <si>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</si>
  <si>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</si>
  <si>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</si>
  <si>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</si>
  <si>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</si>
  <si>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</si>
  <si>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</si>
  <si>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</si>
  <si>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</si>
  <si>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</si>
  <si>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</si>
  <si>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</si>
  <si>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</si>
  <si>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</si>
  <si>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</si>
  <si>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</si>
  <si>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</si>
  <si>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</si>
  <si>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</si>
  <si>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</si>
  <si>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</si>
  <si>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</si>
  <si>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</si>
  <si>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</si>
  <si>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</si>
  <si>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</si>
  <si>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</si>
  <si>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</si>
  <si>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</si>
  <si>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</si>
  <si>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</si>
  <si>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</si>
  <si>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</si>
  <si>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</si>
  <si>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</si>
  <si>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</si>
  <si>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</si>
  <si>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</si>
  <si>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</si>
  <si>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</si>
  <si>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</si>
  <si>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</si>
  <si>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</si>
  <si>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</si>
  <si>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</si>
  <si>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</si>
  <si>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</si>
  <si>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</si>
  <si>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</si>
  <si>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</si>
  <si>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</si>
  <si>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</si>
  <si>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</si>
  <si>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</si>
  <si>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</si>
  <si>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</si>
  <si>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</si>
  <si>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</si>
  <si>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</si>
  <si>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</si>
  <si>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</si>
  <si>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</si>
  <si>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</si>
  <si>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</si>
  <si>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</si>
  <si>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</si>
  <si>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</si>
  <si>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</si>
  <si>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</si>
  <si>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</si>
  <si>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</si>
  <si>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</si>
  <si>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</si>
  <si>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</si>
  <si>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</si>
  <si>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</si>
  <si>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</si>
  <si>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</si>
  <si>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</si>
  <si>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</si>
  <si>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</si>
  <si>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</si>
  <si>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</si>
  <si>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</si>
  <si>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</si>
  <si>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</si>
  <si>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</si>
  <si>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</si>
  <si>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</si>
  <si>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</si>
  <si>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</si>
  <si>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</si>
  <si>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</si>
  <si>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</si>
  <si>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</si>
  <si>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</si>
  <si>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</si>
  <si>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</si>
  <si>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</si>
  <si>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</si>
  <si>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</si>
  <si>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</si>
  <si>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</si>
  <si>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</si>
  <si>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</si>
  <si>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</si>
  <si>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</si>
  <si>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</si>
  <si>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</si>
  <si>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</si>
  <si>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</si>
  <si>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</si>
  <si>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</si>
  <si>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</si>
  <si>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</si>
  <si>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</si>
  <si>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</si>
  <si>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</si>
  <si>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</si>
  <si>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</si>
  <si>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</si>
  <si>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</si>
  <si>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</si>
  <si>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</si>
  <si>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</si>
  <si>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</si>
  <si>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</si>
  <si>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</si>
  <si>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</si>
  <si>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</si>
  <si>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</si>
  <si>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</si>
  <si>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</si>
  <si>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</si>
  <si>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</si>
  <si>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</si>
  <si>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</si>
  <si>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</si>
  <si>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</si>
  <si>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</si>
  <si>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</si>
  <si>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</si>
  <si>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</si>
  <si>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</si>
  <si>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</si>
  <si>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</si>
  <si>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</si>
  <si>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</si>
  <si>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</si>
  <si>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</si>
  <si>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</si>
  <si>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</si>
  <si>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</si>
  <si>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</si>
  <si>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</si>
  <si>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</si>
  <si>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</si>
  <si>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</si>
  <si>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</si>
  <si>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</si>
  <si>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</si>
  <si>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</si>
  <si>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</si>
  <si>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</si>
  <si>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</si>
  <si>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</si>
  <si>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</si>
  <si>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</si>
  <si>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</si>
  <si>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</si>
  <si>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</si>
  <si>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</si>
  <si>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</si>
  <si>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</si>
  <si>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</si>
  <si>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</si>
  <si>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</si>
  <si>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</si>
  <si>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</si>
  <si>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</si>
  <si>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</si>
  <si>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</si>
  <si>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</si>
  <si>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</si>
  <si>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</si>
  <si>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</si>
  <si>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</si>
  <si>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</si>
  <si>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</si>
  <si>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</si>
  <si>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</si>
  <si>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</si>
  <si>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</si>
  <si>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</si>
  <si>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</si>
  <si>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</si>
  <si>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</si>
  <si>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</si>
  <si>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</si>
  <si>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</si>
  <si>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</si>
  <si>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</si>
  <si>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</si>
  <si>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</si>
  <si>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</si>
  <si>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</si>
  <si>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</si>
  <si>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</si>
  <si>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</si>
  <si>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</si>
  <si>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</si>
  <si>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</si>
  <si>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</si>
  <si>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</si>
  <si>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</si>
  <si>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</si>
  <si>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</si>
  <si>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</si>
  <si>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</si>
  <si>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</si>
  <si>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</si>
  <si>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</si>
  <si>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</si>
  <si>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</si>
  <si>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</si>
  <si>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</si>
  <si>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</si>
  <si>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</si>
  <si>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</si>
  <si>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</si>
  <si>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</si>
  <si>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</si>
  <si>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</si>
  <si>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</si>
  <si>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</si>
  <si>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</si>
  <si>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</si>
  <si>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</si>
  <si>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</si>
  <si>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</si>
  <si>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</si>
  <si>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</si>
  <si>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</si>
  <si>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</si>
  <si>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</si>
  <si>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</si>
  <si>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</si>
  <si>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</si>
  <si>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</si>
  <si>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</si>
  <si>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</si>
  <si>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</si>
  <si>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</si>
  <si>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</si>
  <si>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</si>
  <si>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</si>
  <si>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</si>
  <si>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</si>
  <si>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</si>
  <si>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</si>
  <si>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</si>
  <si>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</si>
  <si>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</si>
  <si>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</si>
  <si>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</si>
  <si>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</si>
  <si>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</si>
  <si>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</si>
  <si>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</si>
  <si>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</si>
  <si>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</si>
  <si>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</si>
  <si>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</si>
  <si>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</si>
  <si>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</si>
  <si>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</si>
  <si>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</si>
  <si>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</si>
  <si>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</si>
  <si>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</si>
  <si>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</si>
  <si>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</si>
  <si>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</si>
  <si>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</si>
  <si>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</si>
  <si>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</si>
  <si>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</si>
  <si>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</si>
  <si>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</si>
  <si>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</si>
  <si>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</si>
  <si>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</si>
  <si>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</si>
  <si>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</si>
  <si>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</si>
  <si>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</si>
  <si>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</si>
  <si>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</si>
  <si>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</si>
  <si>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</si>
  <si>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</si>
  <si>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</si>
  <si>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</si>
  <si>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</si>
  <si>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</si>
  <si>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</si>
  <si>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</si>
  <si>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</si>
  <si>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</si>
  <si>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</si>
  <si>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</si>
  <si>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</si>
  <si>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</si>
  <si>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</si>
  <si>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</si>
  <si>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</si>
  <si>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</si>
  <si>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</si>
  <si>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</si>
  <si>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</si>
  <si>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</si>
  <si>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</si>
  <si>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</si>
  <si>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</si>
  <si>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</si>
  <si>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</si>
  <si>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</si>
  <si>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</si>
  <si>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</si>
  <si>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</si>
  <si>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</si>
  <si>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</si>
  <si>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</si>
  <si>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</si>
  <si>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</si>
  <si>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</si>
  <si>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</si>
  <si>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</si>
  <si>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</si>
  <si>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</si>
  <si>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</si>
  <si>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</si>
  <si>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</si>
  <si>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</si>
  <si>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</si>
  <si>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</si>
  <si>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</si>
  <si>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</si>
  <si>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</si>
  <si>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</si>
  <si>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</si>
  <si>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</si>
  <si>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</si>
  <si>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</si>
  <si>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</si>
  <si>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</si>
  <si>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</si>
  <si>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</si>
  <si>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</si>
  <si>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</si>
  <si>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</si>
  <si>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</si>
  <si>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</si>
  <si>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</si>
  <si>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</si>
  <si>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</si>
  <si>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</si>
  <si>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</si>
  <si>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</si>
  <si>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</si>
  <si>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</si>
  <si>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</si>
  <si>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</si>
  <si>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</si>
  <si>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</si>
  <si>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</si>
  <si>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</si>
  <si>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</si>
  <si>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</si>
  <si>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</si>
  <si>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</si>
  <si>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</si>
  <si>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</si>
  <si>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</si>
  <si>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</si>
  <si>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</si>
  <si>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</si>
  <si>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</si>
  <si>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</si>
  <si>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</si>
  <si>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</si>
  <si>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</si>
  <si>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</si>
  <si>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</si>
  <si>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</si>
  <si>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</si>
  <si>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</si>
  <si>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</si>
  <si>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</si>
  <si>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</si>
  <si>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</si>
  <si>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</si>
  <si>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</si>
  <si>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</si>
  <si>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</si>
  <si>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</si>
  <si>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</si>
  <si>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</si>
  <si>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</si>
  <si>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</si>
  <si>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</si>
  <si>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</si>
  <si>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</si>
  <si>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</si>
  <si>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</si>
  <si>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</si>
  <si>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</si>
  <si>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</si>
  <si>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</si>
  <si>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</si>
  <si>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</si>
  <si>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</si>
  <si>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</si>
  <si>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</si>
  <si>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</si>
  <si>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</si>
  <si>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</si>
  <si>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</si>
  <si>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</si>
  <si>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</si>
  <si>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</si>
  <si>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</si>
  <si>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</si>
  <si>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</si>
  <si>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</si>
  <si>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</si>
  <si>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</si>
  <si>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</si>
  <si>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</si>
  <si>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</si>
  <si>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</si>
  <si>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</si>
  <si>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</si>
  <si>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</si>
  <si>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</si>
  <si>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</si>
  <si>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</si>
  <si>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</si>
  <si>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</si>
  <si>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</si>
  <si>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</si>
  <si>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</si>
  <si>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</si>
  <si>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</si>
  <si>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</si>
  <si>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</si>
  <si>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</si>
  <si>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</si>
  <si>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</si>
  <si>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</si>
  <si>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</si>
  <si>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</si>
  <si>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</si>
  <si>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</si>
  <si>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</si>
  <si>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</si>
  <si>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</si>
  <si>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</si>
  <si>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</si>
  <si>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</si>
  <si>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</si>
  <si>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</si>
  <si>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</si>
  <si>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</si>
  <si>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</si>
  <si>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</si>
  <si>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</si>
  <si>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</si>
  <si>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</si>
  <si>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</si>
  <si>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</si>
  <si>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</si>
  <si>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</si>
  <si>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</si>
  <si>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</si>
  <si>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</si>
  <si>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</si>
  <si>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</si>
  <si>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</si>
  <si>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</si>
  <si>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</si>
  <si>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</si>
  <si>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</si>
  <si>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</si>
  <si>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</si>
  <si>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</si>
  <si>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</si>
  <si>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</si>
  <si>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</si>
  <si>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</si>
  <si>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</si>
  <si>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</si>
  <si>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</si>
  <si>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</si>
  <si>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</si>
  <si>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</si>
  <si>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</si>
  <si>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</si>
  <si>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</si>
  <si>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</si>
  <si>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</si>
  <si>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</si>
  <si>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</si>
  <si>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</si>
  <si>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</si>
  <si>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</si>
  <si>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</si>
  <si>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</si>
  <si>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</si>
  <si>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</si>
  <si>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</si>
  <si>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</si>
  <si>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</si>
  <si>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</si>
  <si>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</si>
  <si>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</si>
  <si>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</si>
  <si>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</si>
  <si>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</si>
  <si>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</si>
  <si>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</si>
  <si>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</si>
  <si>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</si>
  <si>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</si>
  <si>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</si>
  <si>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</si>
  <si>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</si>
  <si>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</si>
  <si>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</si>
  <si>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</si>
  <si>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</si>
  <si>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</si>
  <si>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</si>
  <si>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</si>
  <si>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</si>
  <si>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</si>
  <si>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</si>
  <si>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</si>
  <si>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</si>
  <si>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</si>
  <si>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</si>
  <si>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</si>
  <si>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</si>
  <si>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</si>
  <si>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</si>
  <si>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</si>
  <si>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</si>
  <si>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</si>
  <si>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</si>
  <si>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</si>
  <si>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</si>
  <si>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</si>
  <si>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</si>
  <si>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</si>
  <si>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</si>
  <si>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</si>
  <si>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</si>
  <si>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</si>
  <si>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</si>
  <si>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</si>
  <si>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</si>
  <si>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</si>
  <si>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</si>
  <si>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</si>
  <si>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</si>
  <si>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</si>
  <si>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</si>
  <si>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</si>
  <si>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</si>
  <si>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</si>
  <si>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</si>
  <si>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</si>
  <si>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</si>
  <si>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</si>
  <si>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</si>
  <si>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</si>
  <si>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</si>
  <si>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</si>
  <si>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</si>
  <si>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</si>
  <si>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</si>
  <si>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</si>
  <si>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</si>
  <si>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</si>
  <si>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</si>
  <si>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</si>
  <si>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</si>
  <si>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</si>
  <si>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</si>
  <si>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</si>
  <si>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</si>
  <si>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</si>
  <si>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</si>
  <si>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</si>
  <si>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</si>
  <si>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</si>
  <si>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</si>
  <si>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</si>
  <si>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</si>
  <si>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</si>
  <si>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</si>
  <si>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</si>
  <si>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</si>
  <si>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</si>
  <si>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</si>
  <si>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</si>
  <si>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</si>
  <si>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</si>
  <si>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</si>
  <si>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</si>
  <si>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</si>
  <si>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</si>
  <si>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</si>
  <si>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</si>
  <si>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</si>
  <si>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</si>
  <si>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</si>
  <si>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</si>
  <si>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</si>
  <si>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</si>
  <si>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</si>
  <si>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</si>
  <si>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</si>
  <si>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</si>
  <si>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</si>
  <si>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</si>
  <si>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</si>
  <si>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</si>
  <si>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</si>
  <si>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</si>
  <si>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</si>
  <si>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</si>
  <si>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</si>
  <si>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</si>
  <si>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</si>
  <si>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</si>
  <si>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</si>
  <si>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</si>
  <si>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</si>
  <si>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</si>
  <si>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</si>
  <si>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</si>
  <si>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</si>
  <si>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</si>
  <si>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</si>
  <si>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</si>
  <si>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</si>
  <si>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</si>
  <si>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</si>
  <si>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</si>
  <si>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</si>
  <si>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</si>
  <si>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</si>
  <si>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</si>
  <si>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</si>
  <si>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</si>
  <si>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</si>
  <si>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</si>
  <si>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</si>
  <si>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</si>
  <si>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</si>
  <si>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</si>
  <si>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</si>
  <si>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</si>
  <si>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</si>
  <si>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</si>
  <si>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</si>
  <si>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</si>
  <si>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</si>
  <si>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</si>
  <si>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</si>
  <si>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</si>
  <si>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</si>
  <si>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</si>
  <si>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</si>
  <si>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</si>
  <si>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</si>
  <si>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</si>
  <si>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</si>
  <si>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</si>
  <si>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</si>
  <si>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</si>
  <si>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</si>
  <si>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</si>
  <si>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</si>
  <si>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</si>
  <si>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</si>
  <si>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</si>
  <si>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</si>
  <si>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</si>
  <si>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</si>
  <si>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</si>
  <si>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</si>
  <si>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</si>
  <si>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</si>
  <si>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</si>
  <si>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</si>
  <si>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</si>
  <si>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</si>
  <si>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</si>
  <si>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</si>
  <si>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</si>
  <si>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</si>
  <si>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</si>
  <si>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</si>
  <si>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</si>
  <si>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</si>
  <si>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</si>
  <si>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</si>
  <si>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</si>
  <si>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</si>
  <si>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</si>
  <si>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</si>
  <si>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</si>
  <si>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</si>
  <si>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</si>
  <si>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</si>
  <si>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</si>
  <si>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</si>
  <si>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</si>
  <si>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</si>
  <si>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</si>
  <si>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</si>
  <si>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</si>
  <si>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</si>
  <si>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</si>
  <si>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</si>
  <si>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</si>
  <si>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</si>
  <si>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</si>
  <si>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</si>
  <si>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</si>
  <si>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</si>
  <si>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</si>
  <si>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</si>
  <si>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</si>
  <si>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</si>
  <si>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</si>
  <si>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</si>
  <si>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</si>
  <si>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</si>
  <si>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</si>
  <si>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</si>
  <si>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</si>
  <si>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</si>
  <si>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</si>
  <si>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</si>
  <si>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</si>
  <si>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</si>
  <si>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</si>
  <si>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</si>
  <si>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</si>
  <si>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</si>
  <si>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</si>
  <si>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</si>
  <si>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</si>
  <si>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</si>
  <si>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</si>
  <si>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</si>
  <si>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</si>
  <si>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</si>
  <si>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</si>
  <si>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</si>
  <si>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</si>
  <si>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</si>
  <si>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</si>
  <si>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</si>
  <si>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</si>
  <si>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</si>
  <si>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</si>
  <si>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</si>
  <si>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</si>
  <si>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</si>
  <si>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</si>
  <si>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</si>
  <si>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</si>
  <si>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</si>
  <si>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</si>
  <si>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</si>
  <si>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</si>
  <si>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</si>
  <si>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</si>
  <si>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</si>
  <si>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</si>
  <si>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</si>
  <si>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</si>
  <si>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</si>
  <si>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</si>
  <si>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</si>
  <si>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</si>
  <si>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</si>
  <si>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</si>
  <si>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</si>
  <si>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</si>
  <si>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</si>
  <si>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</si>
  <si>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</si>
  <si>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</si>
  <si>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</si>
  <si>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</si>
  <si>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</si>
  <si>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</si>
  <si>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</si>
  <si>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</si>
  <si>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</si>
  <si>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</si>
  <si>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</si>
  <si>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</si>
  <si>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</si>
  <si>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</si>
  <si>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</si>
  <si>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</si>
  <si>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</si>
  <si>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</si>
  <si>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</si>
  <si>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</si>
  <si>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</si>
  <si>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</si>
  <si>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</si>
  <si>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</si>
  <si>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</si>
  <si>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</si>
  <si>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</si>
  <si>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</si>
  <si>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</si>
  <si>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</si>
  <si>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</si>
  <si>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</si>
  <si>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</si>
  <si>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</si>
  <si>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</si>
  <si>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</si>
  <si>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</si>
  <si>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</si>
  <si>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</si>
  <si>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</si>
  <si>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</si>
  <si>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</si>
  <si>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</si>
  <si>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</si>
  <si>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</si>
  <si>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</si>
  <si>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</si>
  <si>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</si>
  <si>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</si>
  <si>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</si>
  <si>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</si>
  <si>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</si>
  <si>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</si>
  <si>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</si>
  <si>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</si>
  <si>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</si>
  <si>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</si>
  <si>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</si>
  <si>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</si>
  <si>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</si>
  <si>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</si>
  <si>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</si>
  <si>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</si>
  <si>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</si>
  <si>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</si>
  <si>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</si>
  <si>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</si>
  <si>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</si>
  <si>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</si>
  <si>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</si>
  <si>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</si>
  <si>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</si>
  <si>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</si>
  <si>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</si>
  <si>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</si>
  <si>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</si>
  <si>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</si>
  <si>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</si>
  <si>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</si>
  <si>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</si>
  <si>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</si>
  <si>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</si>
  <si>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</si>
  <si>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</si>
  <si>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</si>
  <si>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</si>
  <si>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</si>
  <si>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</si>
  <si>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</si>
  <si>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</si>
  <si>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</si>
  <si>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</si>
  <si>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</si>
  <si>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</si>
  <si>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</si>
  <si>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</si>
  <si>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</si>
  <si>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</si>
  <si>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</si>
  <si>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</si>
  <si>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</si>
  <si>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</si>
  <si>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</si>
  <si>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</si>
  <si>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</si>
  <si>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</si>
  <si>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</si>
  <si>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</si>
  <si>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</si>
  <si>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</si>
  <si>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</si>
  <si>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</si>
  <si>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</si>
  <si>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</si>
  <si>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</si>
  <si>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</si>
  <si>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</si>
  <si>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</si>
  <si>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</si>
  <si>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</si>
  <si>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</si>
  <si>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</si>
  <si>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</si>
  <si>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</si>
  <si>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</si>
  <si>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</si>
  <si>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</si>
  <si>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</si>
  <si>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</si>
  <si>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</si>
  <si>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</si>
  <si>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</si>
  <si>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</si>
  <si>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</si>
  <si>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</si>
  <si>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</si>
  <si>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</si>
  <si>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</si>
  <si>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</si>
  <si>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</si>
  <si>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</si>
  <si>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</si>
  <si>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</si>
  <si>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</si>
  <si>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</si>
  <si>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</si>
  <si>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</si>
  <si>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</si>
  <si>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</si>
  <si>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</si>
  <si>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</si>
  <si>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</si>
  <si>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</si>
  <si>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</si>
  <si>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</si>
  <si>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</si>
  <si>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</si>
  <si>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</si>
  <si>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</si>
  <si>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</si>
  <si>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</si>
  <si>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</si>
  <si>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</si>
  <si>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</si>
  <si>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</si>
  <si>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</si>
  <si>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</si>
  <si>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</si>
  <si>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</si>
  <si>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</si>
  <si>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</si>
  <si>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</si>
  <si>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</si>
  <si>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</si>
  <si>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</si>
  <si>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</si>
  <si>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</si>
  <si>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</si>
  <si>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</si>
  <si>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</si>
  <si>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</si>
  <si>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</si>
  <si>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</si>
  <si>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</si>
  <si>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</si>
  <si>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</si>
  <si>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</si>
  <si>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</si>
  <si>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</si>
  <si>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</si>
  <si>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</si>
  <si>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</si>
  <si>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</si>
  <si>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</si>
  <si>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</si>
  <si>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</si>
  <si>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</si>
  <si>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</si>
  <si>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</si>
  <si>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</si>
  <si>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</si>
  <si>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</si>
  <si>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</si>
  <si>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</si>
  <si>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</si>
  <si>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</si>
  <si>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</si>
  <si>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</si>
  <si>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</si>
  <si>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</si>
  <si>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</si>
  <si>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</si>
  <si>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</si>
  <si>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</si>
  <si>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</si>
  <si>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</si>
  <si>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</si>
  <si>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</si>
  <si>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</si>
  <si>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</si>
  <si>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</si>
  <si>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</si>
  <si>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</si>
  <si>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</si>
  <si>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</si>
  <si>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</si>
  <si>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</si>
  <si>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</si>
  <si>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</si>
  <si>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</si>
  <si>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</si>
  <si>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</si>
  <si>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</si>
  <si>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</si>
  <si>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</si>
  <si>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</si>
  <si>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</si>
  <si>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</si>
  <si>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</si>
  <si>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</si>
  <si>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</si>
  <si>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</si>
  <si>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</si>
  <si>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</si>
  <si>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</si>
  <si>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</si>
  <si>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</si>
  <si>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</si>
  <si>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</si>
  <si>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</si>
  <si>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</si>
  <si>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</si>
  <si>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</si>
  <si>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</si>
  <si>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</si>
  <si>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</si>
  <si>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</si>
  <si>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</si>
  <si>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</si>
  <si>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</si>
  <si>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</si>
  <si>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</si>
  <si>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</si>
  <si>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</si>
  <si>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</si>
  <si>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</si>
  <si>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</si>
  <si>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</si>
  <si>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</si>
  <si>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</si>
  <si>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</si>
  <si>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</si>
  <si>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</si>
  <si>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</si>
  <si>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</si>
  <si>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</si>
  <si>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</si>
  <si>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</si>
  <si>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</si>
  <si>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</si>
  <si>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</si>
  <si>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</si>
  <si>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</si>
  <si>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</si>
  <si>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</si>
  <si>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</si>
  <si>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</si>
  <si>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</si>
  <si>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</si>
  <si>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</si>
  <si>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</si>
  <si>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</si>
  <si>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</si>
  <si>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</si>
  <si>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</si>
  <si>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</si>
  <si>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</si>
  <si>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</si>
  <si>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</si>
  <si>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</si>
  <si>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</si>
  <si>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</si>
  <si>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</si>
  <si>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</si>
  <si>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</si>
  <si>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</si>
  <si>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</si>
  <si>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</si>
  <si>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</si>
  <si>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</si>
  <si>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</si>
  <si>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</si>
  <si>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</si>
  <si>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</si>
  <si>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</si>
  <si>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</si>
  <si>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</si>
  <si>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</si>
  <si>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</si>
  <si>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</si>
  <si>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</si>
  <si>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</si>
  <si>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</si>
  <si>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</si>
  <si>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</si>
  <si>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</si>
  <si>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</si>
  <si>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</si>
  <si>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</si>
  <si>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</si>
  <si>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</si>
  <si>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</si>
  <si>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</si>
  <si>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</si>
  <si>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</si>
  <si>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</si>
  <si>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</si>
  <si>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</si>
  <si>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</si>
  <si>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</si>
  <si>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</si>
  <si>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</si>
  <si>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</si>
  <si>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</si>
  <si>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</si>
  <si>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</si>
  <si>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</si>
  <si>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</si>
  <si>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</si>
  <si>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</si>
  <si>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</si>
  <si>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</si>
  <si>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</si>
  <si>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</si>
  <si>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</si>
  <si>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</si>
  <si>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</si>
  <si>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</si>
  <si>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</si>
  <si>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</si>
  <si>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</si>
  <si>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</si>
  <si>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</si>
  <si>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</si>
  <si>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</si>
  <si>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</si>
  <si>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</si>
  <si>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</si>
  <si>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</si>
  <si>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</si>
  <si>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</si>
  <si>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</si>
  <si>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</si>
  <si>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</si>
  <si>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</si>
  <si>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</si>
  <si>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</si>
  <si>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</si>
  <si>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</si>
  <si>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</si>
  <si>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</si>
  <si>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</si>
  <si>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</si>
  <si>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</si>
  <si>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</si>
  <si>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</si>
  <si>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</si>
  <si>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</si>
  <si>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</si>
  <si>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</si>
  <si>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</si>
  <si>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</si>
  <si>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</si>
  <si>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</si>
  <si>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</si>
  <si>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</si>
  <si>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</si>
  <si>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</si>
  <si>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</si>
  <si>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</si>
  <si>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</si>
  <si>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</si>
  <si>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</si>
  <si>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</si>
  <si>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</si>
  <si>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</si>
  <si>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</si>
  <si>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</si>
  <si>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</si>
  <si>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</si>
  <si>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</si>
  <si>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</si>
  <si>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</si>
  <si>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</si>
  <si>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</si>
  <si>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</si>
  <si>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</si>
  <si>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</si>
  <si>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</si>
  <si>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</si>
  <si>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</si>
  <si>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</si>
  <si>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</si>
  <si>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</si>
  <si>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</si>
  <si>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</si>
  <si>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</si>
  <si>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</si>
  <si>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</si>
  <si>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</si>
  <si>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</si>
  <si>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</si>
  <si>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</si>
  <si>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</si>
  <si>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</si>
  <si>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</si>
  <si>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</si>
  <si>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</si>
  <si>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</si>
  <si>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</si>
  <si>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</si>
  <si>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</si>
  <si>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</si>
  <si>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</si>
  <si>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</si>
  <si>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</si>
  <si>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</si>
  <si>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</si>
  <si>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</si>
  <si>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</si>
  <si>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</si>
  <si>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</si>
  <si>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</si>
  <si>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</si>
  <si>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</si>
  <si>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</si>
  <si>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</si>
  <si>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</si>
  <si>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</si>
  <si>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</si>
  <si>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</si>
  <si>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</si>
  <si>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</si>
  <si>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</si>
  <si>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</si>
  <si>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</si>
  <si>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</si>
  <si>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</si>
  <si>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</si>
  <si>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</si>
  <si>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</si>
  <si>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</si>
  <si>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</si>
  <si>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</si>
  <si>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</si>
  <si>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</si>
  <si>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</si>
  <si>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</si>
  <si>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</si>
  <si>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</si>
  <si>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</si>
  <si>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</si>
  <si>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</si>
  <si>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</si>
  <si>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</si>
  <si>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</si>
  <si>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</si>
  <si>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</si>
  <si>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</si>
  <si>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</si>
  <si>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</si>
  <si>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</si>
  <si>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</si>
  <si>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</si>
  <si>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</si>
  <si>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</si>
  <si>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</si>
  <si>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</si>
  <si>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</si>
  <si>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</si>
  <si>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</si>
  <si>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</si>
  <si>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</si>
  <si>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</si>
  <si>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</si>
  <si>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</si>
  <si>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</si>
  <si>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</si>
  <si>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</si>
  <si>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</si>
  <si>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</si>
  <si>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</si>
  <si>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</si>
  <si>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</si>
  <si>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</si>
  <si>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</si>
  <si>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</si>
  <si>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</si>
  <si>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</si>
  <si>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</si>
  <si>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</si>
  <si>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</si>
  <si>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</si>
  <si>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</si>
  <si>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</si>
  <si>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</si>
  <si>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</si>
  <si>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</si>
  <si>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</si>
  <si>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</si>
  <si>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</si>
  <si>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</si>
  <si>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</si>
  <si>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</si>
  <si>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</si>
  <si>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</si>
  <si>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</si>
  <si>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</si>
  <si>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</si>
  <si>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</si>
  <si>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</si>
  <si>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</si>
  <si>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</si>
  <si>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</si>
  <si>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</si>
  <si>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</si>
  <si>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</si>
  <si>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</si>
  <si>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</si>
  <si>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</si>
  <si>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</si>
  <si>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</si>
  <si>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</si>
  <si>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</si>
  <si>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</si>
  <si>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</si>
  <si>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</si>
  <si>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</si>
  <si>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</si>
  <si>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</si>
  <si>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</si>
  <si>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</si>
  <si>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</si>
  <si>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</si>
  <si>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</si>
  <si>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</si>
  <si>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</si>
  <si>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</si>
  <si>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</si>
  <si>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</si>
  <si>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</si>
  <si>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</si>
  <si>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</si>
  <si>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</si>
  <si>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</si>
  <si>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</si>
  <si>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</si>
  <si>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</si>
  <si>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</si>
  <si>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</si>
  <si>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</si>
  <si>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</si>
  <si>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</si>
  <si>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</si>
  <si>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</si>
  <si>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</si>
  <si>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</si>
  <si>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</si>
  <si>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</si>
  <si>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</si>
  <si>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</si>
  <si>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</si>
  <si>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</si>
  <si>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</si>
  <si>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</si>
  <si>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</si>
  <si>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</si>
  <si>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</si>
  <si>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</si>
  <si>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</si>
  <si>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</si>
  <si>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</si>
  <si>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</si>
  <si>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</si>
  <si>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</si>
  <si>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</si>
  <si>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</si>
  <si>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</si>
  <si>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</si>
  <si>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</si>
  <si>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</si>
  <si>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</si>
  <si>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</si>
  <si>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</si>
  <si>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</si>
  <si>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</si>
  <si>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</si>
  <si>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</si>
  <si>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</si>
  <si>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</si>
  <si>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</si>
  <si>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</si>
  <si>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</si>
  <si>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</si>
  <si>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</si>
  <si>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</si>
  <si>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</si>
  <si>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</si>
  <si>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</si>
  <si>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</si>
  <si>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</si>
  <si>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</si>
  <si>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</si>
  <si>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</si>
  <si>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</si>
  <si>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</si>
  <si>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</si>
  <si>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</si>
  <si>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</si>
  <si>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</si>
  <si>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</si>
  <si>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</si>
  <si>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</si>
  <si>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</si>
  <si>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</si>
  <si>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</si>
  <si>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</si>
  <si>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</si>
  <si>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</si>
  <si>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</si>
  <si>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</si>
  <si>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</si>
  <si>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</si>
  <si>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</si>
  <si>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</si>
  <si>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</si>
  <si>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</si>
  <si>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</si>
  <si>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</si>
  <si>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</si>
  <si>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</si>
  <si>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</si>
  <si>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</si>
  <si>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</si>
  <si>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</si>
  <si>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</si>
  <si>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</si>
  <si>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</si>
  <si>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</si>
  <si>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</si>
  <si>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</si>
  <si>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</si>
  <si>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</si>
  <si>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</si>
  <si>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</si>
  <si>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</si>
  <si>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</si>
  <si>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</si>
  <si>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</si>
  <si>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</si>
  <si>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</si>
  <si>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</si>
  <si>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</si>
  <si>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</si>
  <si>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</si>
  <si>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</si>
  <si>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</si>
  <si>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</si>
  <si>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</si>
  <si>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</si>
  <si>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</si>
  <si>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</si>
  <si>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</si>
  <si>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</si>
  <si>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</si>
  <si>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</si>
  <si>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</si>
  <si>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</si>
  <si>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</si>
  <si>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</si>
  <si>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</si>
  <si>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</si>
  <si>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</si>
  <si>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</si>
  <si>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</si>
  <si>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</si>
  <si>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</si>
  <si>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</si>
  <si>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</si>
  <si>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</si>
  <si>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</si>
  <si>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</si>
  <si>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</si>
  <si>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</si>
  <si>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</si>
  <si>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</si>
  <si>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</si>
  <si>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</si>
  <si>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</si>
  <si>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</si>
  <si>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</si>
  <si>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</si>
  <si>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</si>
  <si>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</si>
  <si>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</si>
  <si>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</si>
  <si>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</si>
  <si>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</si>
  <si>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</si>
  <si>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</si>
  <si>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</si>
  <si>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</si>
  <si>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</si>
  <si>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</si>
  <si>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</si>
  <si>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</si>
  <si>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</si>
  <si>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</si>
  <si>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</si>
  <si>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</si>
  <si>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</si>
  <si>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</si>
  <si>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</si>
  <si>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</si>
  <si>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</si>
  <si>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</si>
  <si>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</si>
  <si>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</si>
  <si>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</si>
  <si>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</si>
  <si>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</si>
  <si>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</si>
  <si>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</si>
  <si>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</si>
  <si>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</si>
  <si>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</si>
  <si>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</si>
  <si>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</si>
  <si>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</si>
  <si>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</si>
  <si>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</si>
  <si>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</si>
  <si>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</si>
  <si>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</si>
  <si>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</si>
  <si>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</si>
  <si>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</si>
  <si>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</si>
  <si>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</si>
  <si>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</si>
  <si>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</si>
  <si>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</si>
  <si>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</si>
  <si>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</si>
  <si>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</si>
  <si>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</si>
  <si>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</si>
  <si>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</si>
  <si>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</si>
  <si>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</si>
  <si>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</si>
  <si>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</si>
  <si>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</si>
  <si>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</si>
  <si>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</si>
  <si>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</si>
  <si>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</si>
  <si>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</si>
  <si>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</si>
  <si>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</si>
  <si>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</si>
  <si>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</si>
  <si>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</si>
  <si>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</si>
  <si>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</si>
  <si>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</si>
  <si>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</si>
  <si>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</si>
  <si>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</si>
  <si>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</si>
  <si>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</si>
  <si>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</si>
  <si>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</si>
  <si>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</si>
  <si>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</si>
  <si>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</si>
  <si>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</si>
  <si>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</si>
  <si>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</si>
  <si>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</si>
  <si>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</si>
  <si>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</si>
  <si>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</si>
  <si>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</si>
  <si>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</si>
  <si>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</si>
  <si>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</si>
  <si>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</si>
  <si>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</si>
  <si>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</si>
  <si>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</si>
  <si>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</si>
  <si>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</si>
  <si>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</si>
  <si>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</si>
  <si>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</si>
  <si>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</si>
  <si>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</si>
  <si>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</si>
  <si>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</si>
  <si>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</si>
  <si>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</si>
  <si>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</si>
  <si>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</si>
  <si>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</si>
  <si>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</si>
  <si>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</si>
  <si>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</si>
  <si>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</si>
  <si>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</si>
  <si>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</si>
  <si>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</si>
  <si>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</si>
  <si>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</si>
  <si>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</si>
  <si>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</si>
  <si>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</si>
  <si>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</si>
  <si>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</si>
  <si>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</si>
  <si>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</si>
  <si>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</si>
  <si>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</si>
  <si>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</si>
  <si>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</si>
  <si>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</si>
  <si>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</si>
  <si>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</si>
  <si>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</si>
  <si>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</si>
  <si>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</si>
  <si>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</si>
  <si>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</si>
  <si>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</si>
  <si>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</si>
  <si>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</si>
  <si>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</si>
  <si>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</si>
  <si>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</si>
  <si>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</si>
  <si>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</si>
  <si>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</si>
  <si>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</si>
  <si>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</si>
  <si>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</si>
  <si>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</si>
  <si>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</si>
  <si>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</si>
  <si>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</si>
  <si>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</si>
  <si>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</si>
  <si>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</si>
  <si>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</si>
  <si>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</si>
  <si>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</si>
  <si>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</si>
  <si>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</si>
  <si>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</si>
  <si>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</si>
  <si>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</si>
  <si>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</si>
  <si>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</si>
  <si>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</si>
  <si>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</si>
  <si>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</si>
  <si>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</si>
  <si>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</si>
  <si>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</si>
  <si>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</si>
  <si>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</si>
  <si>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</si>
  <si>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</si>
  <si>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</si>
  <si>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</si>
  <si>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</si>
  <si>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</si>
  <si>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</si>
  <si>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</si>
  <si>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</si>
  <si>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</si>
  <si>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</si>
  <si>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</si>
  <si>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</si>
  <si>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</si>
  <si>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</si>
  <si>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</si>
  <si>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</si>
  <si>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</si>
  <si>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</si>
  <si>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</si>
  <si>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</si>
  <si>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</si>
  <si>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</si>
  <si>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</si>
  <si>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</si>
  <si>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</si>
  <si>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</si>
  <si>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</si>
  <si>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</si>
  <si>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</si>
  <si>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</si>
  <si>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</si>
  <si>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</si>
  <si>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</si>
  <si>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</si>
  <si>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</si>
  <si>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</si>
  <si>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</si>
  <si>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</si>
  <si>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</si>
  <si>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</si>
  <si>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</si>
  <si>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</si>
  <si>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</si>
  <si>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</si>
  <si>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</si>
  <si>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</si>
  <si>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</si>
  <si>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</si>
  <si>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</si>
  <si>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</si>
  <si>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</si>
  <si>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</si>
  <si>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</si>
  <si>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</si>
  <si>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</si>
  <si>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</si>
  <si>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</si>
  <si>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</si>
  <si>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</si>
  <si>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</si>
  <si>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</si>
  <si>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</si>
  <si>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</si>
  <si>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</si>
  <si>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</si>
  <si>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</si>
  <si>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</si>
  <si>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</si>
  <si>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</si>
  <si>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</si>
  <si>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</si>
  <si>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</si>
  <si>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</si>
  <si>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</si>
  <si>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</si>
  <si>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</si>
  <si>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</si>
  <si>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</si>
  <si>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</si>
  <si>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</si>
  <si>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</si>
  <si>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</si>
  <si>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</si>
  <si>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</si>
  <si>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</si>
  <si>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</si>
  <si>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</si>
  <si>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</si>
  <si>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</si>
  <si>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</si>
  <si>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</si>
  <si>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</si>
  <si>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</si>
  <si>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</si>
  <si>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</si>
  <si>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</si>
  <si>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</si>
  <si>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</si>
  <si>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</si>
  <si>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</si>
  <si>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</si>
  <si>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</si>
  <si>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</si>
  <si>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</si>
  <si>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</si>
  <si>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</si>
  <si>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</si>
  <si>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</si>
  <si>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</si>
  <si>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</si>
  <si>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</si>
  <si>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</si>
  <si>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</si>
  <si>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</si>
  <si>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</si>
  <si>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</si>
  <si>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</si>
  <si>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</si>
  <si>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</si>
  <si>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</si>
  <si>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</si>
  <si>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</si>
  <si>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</si>
  <si>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</si>
  <si>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</si>
  <si>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</si>
  <si>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</si>
  <si>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</si>
  <si>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</si>
  <si>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</si>
  <si>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</si>
  <si>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</si>
  <si>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</si>
  <si>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</si>
  <si>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</si>
  <si>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</si>
  <si>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</si>
  <si>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</si>
  <si>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</si>
  <si>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</si>
  <si>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</si>
  <si>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</si>
  <si>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</si>
  <si>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</si>
  <si>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</si>
  <si>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</si>
  <si>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</si>
  <si>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</si>
  <si>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</si>
  <si>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</si>
  <si>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</si>
  <si>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</si>
  <si>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</si>
  <si>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</si>
  <si>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</si>
  <si>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</si>
  <si>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</si>
  <si>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</si>
  <si>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</si>
  <si>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</si>
  <si>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</si>
  <si>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</si>
  <si>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</si>
  <si>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</si>
  <si>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</si>
  <si>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</si>
  <si>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</si>
  <si>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</si>
  <si>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</si>
  <si>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</si>
  <si>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</si>
  <si>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</si>
  <si>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</si>
  <si>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</si>
  <si>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</si>
  <si>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</si>
  <si>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</si>
  <si>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</si>
  <si>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</si>
  <si>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</si>
  <si>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</si>
  <si>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</si>
  <si>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</si>
  <si>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</si>
  <si>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</si>
  <si>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</si>
  <si>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</si>
  <si>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</si>
  <si>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</si>
  <si>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</si>
  <si>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</si>
  <si>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</si>
  <si>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</si>
  <si>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</si>
  <si>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</si>
  <si>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</si>
  <si>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</si>
  <si>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</si>
  <si>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</si>
  <si>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</si>
  <si>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</si>
  <si>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</si>
  <si>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</si>
  <si>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</si>
  <si>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</si>
  <si>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</si>
  <si>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</si>
  <si>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</si>
  <si>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</si>
  <si>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</si>
  <si>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</si>
  <si>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</si>
  <si>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</si>
  <si>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</si>
  <si>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</si>
  <si>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</si>
  <si>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</si>
  <si>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</si>
  <si>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</si>
  <si>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</si>
  <si>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</si>
  <si>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</si>
  <si>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</si>
  <si>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</si>
  <si>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</si>
  <si>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</si>
  <si>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</si>
  <si>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</si>
  <si>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</si>
  <si>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</si>
  <si>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</si>
  <si>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</si>
  <si>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</si>
  <si>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</si>
  <si>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</si>
  <si>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</si>
  <si>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</si>
  <si>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</si>
  <si>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</si>
  <si>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</si>
  <si>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</si>
  <si>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</si>
  <si>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</si>
  <si>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</si>
  <si>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</si>
  <si>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</si>
  <si>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</si>
  <si>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</si>
  <si>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</si>
  <si>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</si>
  <si>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</si>
  <si>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</si>
  <si>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</si>
  <si>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</si>
  <si>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</si>
  <si>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</si>
  <si>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</si>
  <si>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</si>
  <si>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</si>
  <si>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</si>
  <si>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</si>
  <si>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</si>
  <si>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</si>
  <si>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</si>
  <si>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</si>
  <si>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</si>
  <si>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</si>
  <si>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</si>
  <si>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</si>
  <si>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</si>
  <si>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</si>
  <si>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</si>
  <si>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</si>
  <si>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</si>
  <si>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</si>
  <si>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</si>
  <si>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</si>
  <si>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</si>
  <si>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</si>
  <si>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</si>
  <si>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</si>
  <si>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</si>
  <si>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</si>
  <si>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</si>
  <si>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</si>
  <si>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</si>
  <si>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</si>
  <si>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</si>
  <si>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</si>
  <si>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</si>
  <si>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</si>
  <si>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</si>
  <si>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</si>
  <si>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</si>
  <si>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</si>
  <si>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</si>
  <si>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</si>
  <si>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</si>
  <si>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</si>
  <si>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</si>
  <si>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</si>
  <si>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</si>
  <si>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</si>
  <si>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</si>
  <si>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</si>
  <si>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</si>
  <si>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</si>
  <si>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</si>
  <si>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</si>
  <si>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</si>
  <si>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</si>
  <si>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</si>
  <si>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</si>
  <si>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</si>
  <si>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</si>
  <si>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</si>
  <si>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</si>
  <si>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</si>
  <si>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</si>
  <si>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</si>
  <si>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</si>
  <si>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</si>
  <si>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</si>
  <si>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</si>
  <si>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</si>
  <si>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</si>
  <si>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</si>
  <si>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</si>
  <si>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</si>
  <si>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</si>
  <si>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</si>
  <si>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</si>
  <si>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</si>
  <si>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</si>
  <si>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</si>
  <si>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</si>
  <si>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</si>
  <si>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</si>
  <si>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</si>
  <si>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</si>
  <si>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</si>
  <si>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</si>
  <si>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</si>
  <si>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</si>
  <si>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</si>
  <si>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</si>
  <si>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</si>
  <si>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</si>
  <si>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</si>
  <si>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</si>
  <si>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</si>
  <si>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</si>
  <si>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</si>
  <si>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</si>
  <si>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</si>
  <si>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</si>
  <si>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</si>
  <si>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</si>
  <si>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</si>
  <si>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</si>
  <si>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</si>
  <si>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</si>
  <si>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</si>
  <si>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</si>
  <si>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</si>
  <si>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</si>
  <si>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</si>
  <si>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</si>
  <si>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</si>
  <si>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</si>
  <si>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</si>
  <si>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</si>
  <si>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</si>
  <si>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</si>
  <si>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</si>
  <si>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</si>
  <si>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</si>
  <si>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</si>
  <si>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</si>
  <si>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</si>
  <si>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</si>
  <si>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</si>
  <si>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</si>
  <si>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</si>
  <si>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</si>
  <si>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</si>
  <si>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</si>
  <si>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</si>
  <si>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</si>
  <si>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</si>
  <si>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</si>
  <si>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</si>
  <si>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</si>
  <si>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</si>
  <si>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</si>
  <si>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</si>
  <si>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</si>
  <si>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</si>
  <si>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</si>
  <si>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</si>
  <si>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</si>
  <si>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</si>
  <si>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</si>
  <si>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</si>
  <si>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</si>
  <si>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</si>
  <si>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</si>
  <si>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</si>
  <si>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</si>
  <si>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</si>
  <si>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</si>
  <si>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</si>
  <si>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</si>
  <si>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</si>
  <si>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</si>
  <si>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</si>
  <si>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</si>
  <si>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</si>
  <si>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</si>
  <si>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</si>
  <si>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</si>
  <si>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</si>
  <si>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</si>
  <si>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</si>
  <si>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</si>
  <si>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</si>
  <si>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</si>
  <si>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</si>
  <si>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</si>
  <si>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</si>
  <si>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</si>
  <si>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</si>
  <si>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</si>
  <si>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</si>
  <si>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</si>
  <si>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</si>
  <si>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</si>
  <si>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</si>
  <si>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</si>
  <si>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</si>
  <si>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</si>
  <si>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</si>
  <si>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</si>
  <si>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</si>
  <si>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</si>
  <si>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</si>
  <si>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</si>
  <si>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</si>
  <si>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</si>
  <si>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</si>
  <si>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</si>
  <si>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</si>
  <si>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</si>
  <si>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</si>
  <si>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</si>
  <si>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</si>
  <si>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</si>
  <si>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</si>
  <si>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</si>
  <si>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</si>
  <si>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</si>
  <si>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</si>
  <si>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</si>
  <si>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</si>
  <si>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</si>
  <si>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</si>
  <si>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</si>
  <si>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</si>
  <si>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</si>
  <si>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</si>
  <si>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</si>
  <si>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</si>
  <si>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</si>
  <si>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</si>
  <si>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</si>
  <si>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</si>
  <si>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</si>
  <si>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</si>
  <si>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</si>
  <si>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</si>
  <si>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</si>
  <si>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</si>
  <si>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</si>
  <si>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</si>
  <si>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</si>
  <si>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</si>
  <si>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</si>
  <si>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</si>
  <si>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</si>
  <si>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</si>
  <si>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</si>
  <si>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</si>
  <si>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</si>
  <si>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</si>
  <si>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</si>
  <si>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</si>
  <si>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</si>
  <si>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</si>
  <si>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</si>
  <si>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</si>
  <si>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</si>
  <si>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</si>
  <si>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</si>
  <si>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</si>
  <si>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</si>
  <si>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</si>
  <si>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</si>
  <si>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</si>
  <si>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</si>
  <si>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</si>
  <si>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</si>
  <si>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</si>
  <si>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</si>
  <si>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</si>
  <si>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</si>
  <si>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</si>
  <si>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</si>
  <si>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</si>
  <si>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</si>
  <si>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</si>
  <si>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</si>
  <si>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</si>
  <si>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</si>
  <si>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</si>
  <si>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</si>
  <si>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</si>
  <si>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</si>
  <si>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</si>
  <si>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</si>
  <si>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</si>
  <si>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</si>
  <si>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</si>
  <si>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</si>
  <si>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</si>
  <si>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</si>
  <si>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</si>
  <si>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</si>
  <si>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</si>
  <si>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</si>
  <si>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</si>
  <si>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</si>
  <si>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</si>
  <si>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</si>
  <si>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</si>
  <si>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</si>
  <si>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</si>
  <si>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</si>
  <si>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</si>
  <si>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</si>
  <si>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</si>
  <si>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</si>
  <si>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</si>
  <si>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</si>
  <si>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</si>
  <si>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</si>
  <si>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</si>
  <si>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</si>
  <si>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</si>
  <si>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</si>
  <si>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</si>
  <si>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</si>
  <si>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</si>
  <si>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</si>
  <si>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</si>
  <si>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</si>
  <si>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</si>
  <si>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</si>
  <si>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</si>
  <si>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</si>
  <si>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</si>
  <si>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</si>
  <si>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</si>
  <si>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</si>
  <si>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</si>
  <si>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</si>
  <si>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</si>
  <si>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</si>
  <si>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</si>
  <si>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</si>
  <si>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</si>
  <si>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</si>
  <si>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</si>
  <si>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</si>
  <si>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</si>
  <si>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</si>
  <si>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</si>
  <si>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</si>
  <si>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</si>
  <si>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</si>
  <si>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</si>
  <si>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</si>
  <si>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</si>
  <si>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</si>
  <si>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</si>
  <si>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</si>
  <si>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</si>
  <si>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</si>
  <si>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</si>
  <si>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</si>
  <si>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</si>
  <si>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</si>
  <si>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</si>
  <si>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</si>
  <si>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</si>
  <si>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</si>
  <si>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</si>
  <si>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</si>
  <si>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</si>
  <si>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</si>
  <si>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</si>
  <si>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</si>
  <si>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</si>
  <si>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</si>
  <si>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</si>
  <si>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</si>
  <si>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</si>
  <si>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</si>
  <si>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</si>
  <si>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</si>
  <si>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</si>
  <si>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</si>
  <si>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</si>
  <si>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</si>
  <si>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</si>
  <si>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</si>
  <si>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</si>
  <si>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</si>
  <si>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</si>
  <si>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</si>
  <si>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</si>
  <si>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</si>
  <si>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</si>
  <si>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</si>
  <si>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</si>
  <si>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</si>
  <si>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</si>
  <si>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</si>
  <si>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</si>
  <si>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</si>
  <si>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</si>
  <si>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</si>
  <si>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</si>
  <si>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</si>
  <si>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</si>
  <si>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</si>
  <si>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</si>
  <si>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</si>
  <si>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</si>
  <si>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</si>
  <si>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</si>
  <si>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</si>
  <si>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</si>
  <si>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</si>
  <si>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</si>
  <si>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</si>
  <si>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</si>
  <si>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</si>
  <si>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</si>
  <si>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</si>
  <si>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</si>
  <si>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</si>
  <si>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</si>
  <si>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</si>
  <si>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</si>
  <si>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</si>
  <si>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</si>
  <si>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</si>
  <si>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</si>
  <si>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</si>
  <si>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</si>
  <si>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</si>
  <si>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</si>
  <si>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</si>
  <si>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</si>
  <si>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</si>
  <si>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</si>
  <si>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</si>
  <si>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</si>
  <si>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</si>
  <si>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</si>
  <si>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</si>
  <si>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</si>
  <si>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</si>
  <si>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</si>
  <si>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</si>
  <si>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</si>
  <si>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</si>
  <si>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</si>
  <si>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</si>
  <si>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</si>
  <si>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</si>
  <si>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</si>
  <si>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</si>
  <si>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</si>
  <si>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</si>
  <si>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</si>
  <si>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</si>
  <si>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</si>
  <si>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</si>
  <si>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</si>
  <si>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</si>
  <si>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</si>
  <si>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</si>
  <si>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</si>
  <si>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</si>
  <si>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</si>
  <si>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</si>
  <si>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</si>
  <si>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</si>
  <si>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</si>
  <si>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</si>
  <si>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</si>
  <si>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</si>
  <si>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</si>
  <si>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</si>
  <si>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</si>
  <si>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</si>
  <si>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</si>
  <si>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</si>
  <si>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</si>
  <si>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</si>
  <si>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</si>
  <si>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</si>
  <si>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</si>
  <si>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</si>
  <si>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</si>
  <si>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</si>
  <si>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</si>
  <si>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</si>
  <si>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</si>
  <si>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</si>
  <si>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</si>
  <si>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</si>
  <si>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</si>
  <si>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</si>
  <si>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</si>
  <si>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</si>
  <si>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</si>
  <si>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</si>
  <si>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</si>
  <si>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</si>
  <si>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</si>
  <si>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</si>
  <si>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</si>
  <si>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</si>
  <si>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</si>
  <si>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</si>
  <si>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</si>
  <si>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</si>
  <si>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</si>
  <si>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</si>
  <si>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</si>
  <si>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</si>
  <si>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</si>
  <si>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</si>
  <si>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</si>
  <si>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</si>
  <si>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</si>
  <si>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</si>
  <si>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</si>
  <si>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</si>
  <si>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</si>
  <si>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</si>
  <si>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</si>
  <si>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</si>
  <si>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</si>
  <si>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</si>
  <si>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</si>
  <si>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</si>
  <si>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</si>
  <si>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</si>
  <si>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</si>
  <si>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</si>
  <si>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</si>
  <si>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</si>
  <si>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</si>
  <si>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</si>
  <si>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</si>
  <si>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</si>
  <si>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</si>
  <si>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</si>
  <si>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</si>
  <si>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</si>
  <si>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</si>
  <si>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</si>
  <si>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</si>
  <si>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</si>
  <si>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</si>
  <si>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</si>
  <si>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</si>
  <si>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</si>
  <si>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</si>
  <si>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</si>
  <si>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</si>
  <si>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</si>
  <si>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</si>
  <si>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</si>
  <si>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</si>
  <si>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</si>
  <si>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</si>
  <si>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</si>
  <si>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</si>
  <si>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</si>
  <si>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</si>
  <si>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</si>
  <si>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</si>
  <si>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</si>
  <si>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</si>
  <si>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</si>
  <si>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</si>
  <si>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</si>
  <si>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</si>
  <si>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</si>
  <si>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</si>
  <si>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</si>
  <si>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</si>
  <si>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</si>
  <si>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</si>
  <si>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</si>
  <si>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</si>
  <si>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</si>
  <si>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</si>
  <si>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</si>
  <si>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</si>
  <si>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</si>
  <si>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</si>
  <si>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</si>
  <si>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</si>
  <si>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</si>
  <si>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</si>
  <si>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</si>
  <si>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</si>
  <si>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</si>
  <si>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</si>
  <si>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</si>
  <si>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</si>
  <si>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</si>
  <si>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</si>
  <si>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</si>
  <si>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</si>
  <si>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</si>
  <si>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</si>
  <si>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</si>
  <si>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</si>
  <si>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</si>
  <si>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</si>
  <si>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</si>
  <si>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</si>
  <si>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</si>
  <si>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</si>
  <si>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</si>
  <si>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</si>
  <si>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</si>
  <si>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</si>
  <si>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</si>
  <si>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</si>
  <si>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</si>
  <si>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</si>
  <si>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</si>
  <si>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</si>
  <si>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</si>
  <si>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</si>
  <si>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</si>
  <si>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</si>
  <si>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</si>
  <si>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</si>
  <si>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</si>
  <si>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</si>
  <si>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</si>
  <si>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</si>
  <si>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</si>
  <si>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</si>
  <si>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</si>
  <si>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</si>
  <si>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</si>
  <si>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</si>
  <si>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</si>
  <si>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</si>
  <si>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</si>
  <si>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</si>
  <si>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</si>
  <si>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</si>
  <si>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</si>
  <si>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</si>
  <si>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</si>
  <si>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</si>
  <si>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</si>
  <si>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</si>
  <si>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</si>
  <si>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</si>
  <si>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</si>
  <si>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</si>
  <si>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</si>
  <si>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</si>
  <si>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</si>
  <si>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</si>
  <si>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</si>
  <si>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</si>
  <si>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</si>
  <si>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</si>
  <si>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</si>
  <si>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</si>
  <si>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</si>
  <si>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</si>
  <si>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</si>
  <si>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</si>
  <si>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</si>
  <si>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</si>
  <si>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</si>
  <si>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</si>
  <si>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</si>
  <si>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</si>
  <si>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</si>
  <si>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</si>
  <si>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</si>
  <si>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</si>
  <si>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</si>
  <si>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</si>
  <si>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</si>
  <si>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</si>
  <si>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</si>
  <si>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</si>
  <si>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</si>
  <si>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</si>
  <si>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</si>
  <si>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</si>
  <si>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</si>
  <si>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</si>
  <si>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</si>
  <si>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</si>
  <si>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</si>
  <si>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</si>
  <si>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</si>
  <si>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</si>
  <si>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</si>
  <si>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</si>
  <si>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</si>
  <si>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</si>
  <si>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</si>
  <si>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</si>
  <si>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</si>
  <si>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</si>
  <si>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</si>
  <si>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</si>
  <si>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</si>
  <si>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</si>
  <si>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</si>
  <si>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</si>
  <si>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</si>
  <si>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</si>
  <si>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</si>
  <si>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</si>
  <si>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</si>
  <si>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</si>
  <si>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</si>
  <si>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</si>
  <si>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</si>
  <si>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</si>
  <si>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</si>
  <si>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</si>
  <si>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</si>
  <si>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</si>
  <si>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</si>
  <si>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</si>
  <si>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</si>
  <si>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</si>
  <si>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</si>
  <si>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</si>
  <si>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</si>
  <si>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</si>
  <si>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</si>
  <si>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</si>
  <si>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</si>
  <si>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</si>
  <si>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</si>
  <si>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</si>
  <si>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</si>
  <si>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</si>
  <si>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</si>
  <si>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</si>
  <si>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</si>
  <si>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</si>
  <si>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</si>
  <si>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</si>
  <si>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</si>
  <si>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</si>
  <si>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</si>
  <si>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</si>
  <si>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</si>
  <si>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</si>
  <si>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</si>
  <si>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</si>
  <si>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</si>
  <si>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</si>
  <si>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</si>
  <si>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</si>
  <si>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</si>
  <si>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</si>
  <si>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</si>
  <si>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</si>
  <si>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</si>
  <si>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</si>
  <si>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</si>
  <si>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</si>
  <si>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</si>
  <si>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</si>
  <si>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</si>
  <si>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</si>
  <si>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</si>
  <si>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</si>
  <si>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</si>
  <si>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</si>
  <si>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</si>
  <si>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</si>
  <si>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</si>
  <si>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</si>
  <si>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</si>
  <si>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</si>
  <si>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</si>
  <si>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</si>
  <si>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</si>
  <si>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</si>
  <si>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</si>
  <si>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</si>
  <si>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</si>
  <si>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</si>
  <si>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</si>
  <si>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</si>
  <si>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</si>
  <si>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</si>
  <si>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</si>
  <si>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</si>
  <si>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</si>
  <si>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</si>
  <si>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</si>
  <si>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</si>
  <si>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</si>
  <si>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</si>
  <si>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</si>
  <si>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</si>
  <si>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</si>
  <si>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</si>
  <si>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</si>
  <si>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</si>
  <si>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</si>
  <si>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</si>
  <si>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</si>
  <si>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</si>
  <si>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</si>
  <si>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</si>
  <si>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</si>
  <si>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</si>
  <si>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</si>
  <si>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</si>
  <si>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</si>
  <si>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</si>
  <si>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</si>
  <si>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</si>
  <si>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</si>
  <si>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</si>
  <si>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</si>
  <si>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</si>
  <si>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</si>
  <si>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</si>
  <si>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</si>
  <si>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</si>
  <si>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</si>
  <si>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</si>
  <si>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</si>
  <si>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</si>
  <si>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</si>
  <si>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</si>
  <si>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</si>
  <si>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</si>
  <si>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</si>
  <si>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</si>
  <si>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</si>
  <si>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</si>
  <si>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</si>
  <si>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</si>
  <si>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</si>
  <si>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</si>
  <si>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</si>
  <si>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</si>
  <si>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</si>
  <si>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</si>
  <si>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</si>
  <si>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</si>
  <si>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</si>
  <si>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</si>
  <si>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</si>
  <si>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</si>
  <si>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</si>
  <si>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</si>
  <si>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</si>
  <si>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</si>
  <si>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</si>
  <si>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</si>
  <si>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</si>
  <si>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</si>
  <si>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</si>
  <si>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</si>
  <si>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</si>
  <si>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</si>
  <si>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</si>
  <si>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</si>
  <si>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</si>
  <si>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</si>
  <si>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</si>
  <si>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</si>
  <si>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</si>
  <si>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</si>
  <si>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</si>
  <si>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</si>
  <si>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</si>
  <si>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</si>
  <si>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</si>
  <si>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</si>
  <si>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</si>
  <si>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</si>
  <si>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</si>
  <si>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</si>
  <si>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</si>
  <si>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</si>
  <si>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</si>
  <si>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</si>
  <si>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</si>
  <si>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</si>
  <si>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</si>
  <si>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</si>
  <si>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</si>
  <si>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</si>
  <si>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</si>
  <si>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</si>
  <si>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</si>
  <si>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</si>
  <si>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</si>
  <si>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</si>
  <si>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</si>
  <si>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</si>
  <si>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</si>
  <si>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</si>
  <si>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</si>
  <si>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</si>
  <si>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</si>
  <si>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</si>
  <si>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</si>
  <si>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</si>
  <si>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</si>
  <si>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</si>
  <si>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</si>
  <si>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</si>
  <si>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</si>
  <si>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</si>
  <si>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</si>
  <si>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</si>
  <si>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</si>
  <si>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</si>
  <si>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</si>
  <si>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</si>
  <si>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</si>
  <si>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</si>
  <si>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</si>
  <si>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</si>
  <si>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</si>
  <si>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</si>
  <si>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</si>
  <si>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</si>
  <si>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</si>
  <si>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</si>
  <si>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</si>
  <si>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</si>
  <si>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</si>
  <si>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</si>
  <si>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</si>
  <si>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</si>
  <si>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</si>
  <si>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</si>
  <si>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</si>
  <si>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</si>
  <si>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</si>
  <si>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</si>
  <si>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</si>
  <si>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</si>
  <si>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</si>
  <si>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</si>
  <si>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</si>
  <si>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</si>
  <si>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</si>
  <si>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</si>
  <si>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</si>
  <si>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</si>
  <si>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</si>
  <si>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</si>
  <si>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</si>
  <si>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</si>
  <si>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</si>
  <si>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</si>
  <si>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</si>
  <si>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</si>
  <si>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</si>
  <si>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</si>
  <si>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</si>
  <si>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</si>
  <si>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</si>
  <si>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</si>
  <si>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</si>
  <si>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</si>
  <si>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</si>
  <si>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</si>
  <si>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</si>
  <si>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</si>
  <si>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</si>
  <si>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</si>
  <si>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</si>
  <si>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</si>
  <si>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</si>
  <si>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</si>
  <si>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</si>
  <si>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</si>
  <si>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</si>
  <si>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</si>
  <si>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</si>
  <si>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</si>
  <si>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</si>
  <si>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</si>
  <si>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</si>
  <si>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</si>
  <si>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</si>
  <si>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</si>
  <si>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</si>
  <si>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</si>
  <si>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</si>
  <si>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</si>
  <si>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</si>
  <si>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</si>
  <si>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</si>
  <si>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</si>
  <si>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</si>
  <si>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</si>
  <si>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</si>
  <si>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</si>
  <si>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</si>
  <si>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</si>
  <si>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</si>
  <si>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</si>
  <si>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</si>
  <si>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</si>
  <si>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</si>
  <si>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</si>
  <si>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</si>
  <si>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</si>
  <si>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</si>
  <si>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</si>
  <si>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</si>
  <si>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</si>
  <si>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</si>
  <si>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</si>
  <si>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</si>
  <si>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</si>
  <si>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</si>
  <si>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</si>
  <si>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</si>
  <si>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</si>
  <si>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</si>
  <si>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</si>
  <si>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</si>
  <si>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</si>
  <si>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</si>
  <si>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</si>
  <si>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</si>
  <si>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</si>
  <si>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</si>
  <si>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</si>
  <si>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</si>
  <si>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</si>
  <si>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</si>
  <si>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</si>
  <si>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</si>
  <si>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</si>
  <si>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</si>
  <si>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</si>
  <si>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</si>
  <si>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</si>
  <si>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</si>
  <si>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</si>
  <si>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</si>
  <si>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</si>
  <si>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</si>
  <si>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</si>
  <si>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</si>
  <si>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</si>
  <si>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</si>
  <si>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</si>
  <si>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</si>
  <si>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</si>
  <si>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</si>
  <si>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</si>
  <si>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</si>
  <si>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</si>
  <si>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</si>
  <si>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</si>
  <si>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</si>
  <si>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</si>
  <si>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</si>
  <si>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</si>
  <si>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</si>
  <si>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</si>
  <si>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</si>
  <si>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</si>
  <si>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</si>
  <si>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</si>
  <si>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</si>
  <si>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</si>
  <si>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</si>
  <si>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</si>
  <si>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</si>
  <si>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</si>
  <si>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</si>
  <si>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</si>
  <si>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</si>
  <si>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</si>
  <si>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</si>
  <si>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</si>
  <si>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</si>
  <si>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</si>
  <si>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</si>
  <si>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</si>
  <si>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</si>
  <si>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</si>
  <si>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</si>
  <si>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</si>
  <si>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</si>
  <si>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</si>
  <si>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</si>
  <si>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</si>
  <si>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</si>
  <si>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</si>
  <si>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</si>
  <si>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</si>
  <si>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</si>
  <si>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</si>
  <si>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</si>
  <si>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</si>
  <si>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</si>
  <si>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</si>
  <si>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</si>
  <si>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</si>
  <si>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</si>
  <si>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</si>
  <si>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</si>
  <si>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</si>
  <si>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</si>
  <si>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</si>
  <si>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</si>
  <si>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</si>
  <si>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</si>
  <si>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</si>
  <si>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</si>
  <si>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</si>
  <si>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</si>
  <si>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</si>
  <si>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</si>
  <si>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</si>
  <si>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</si>
  <si>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</si>
  <si>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</si>
  <si>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</si>
  <si>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</si>
  <si>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</si>
  <si>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</si>
  <si>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</si>
  <si>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</si>
  <si>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</si>
  <si>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</si>
  <si>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</si>
  <si>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</si>
  <si>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</si>
  <si>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</si>
  <si>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</si>
  <si>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</si>
  <si>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</si>
  <si>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</si>
  <si>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</si>
  <si>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</si>
  <si>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</si>
  <si>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</si>
  <si>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</si>
  <si>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</si>
  <si>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</si>
  <si>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</si>
  <si>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</si>
  <si>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</si>
  <si>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</si>
  <si>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</si>
  <si>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</si>
  <si>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</si>
  <si>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</si>
  <si>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</si>
  <si>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</si>
  <si>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</si>
  <si>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</si>
  <si>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</si>
  <si>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</si>
  <si>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</si>
  <si>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</si>
  <si>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</si>
  <si>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</si>
  <si>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</si>
  <si>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</si>
  <si>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</si>
  <si>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</si>
  <si>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</si>
  <si>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</si>
  <si>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</si>
  <si>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</si>
  <si>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</si>
  <si>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</si>
  <si>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</si>
  <si>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</si>
  <si>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</si>
  <si>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</si>
  <si>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</si>
  <si>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</si>
  <si>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</si>
  <si>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</si>
  <si>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</si>
  <si>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</si>
  <si>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</si>
  <si>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</si>
  <si>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</si>
  <si>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</si>
  <si>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</si>
  <si>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</si>
  <si>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</si>
  <si>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</si>
  <si>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</si>
  <si>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</si>
  <si>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</si>
  <si>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</si>
  <si>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</si>
  <si>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</si>
  <si>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</si>
  <si>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</si>
  <si>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</si>
  <si>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</si>
  <si>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</si>
  <si>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</si>
  <si>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</si>
  <si>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</si>
  <si>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</si>
  <si>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</si>
  <si>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</si>
  <si>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</si>
  <si>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</si>
  <si>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</si>
  <si>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</si>
  <si>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</si>
  <si>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</si>
  <si>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</si>
  <si>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</si>
  <si>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</si>
  <si>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</si>
  <si>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</si>
  <si>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</si>
  <si>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</si>
  <si>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</si>
  <si>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</si>
  <si>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</si>
  <si>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</si>
  <si>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</si>
  <si>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</si>
  <si>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</si>
  <si>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</si>
  <si>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</si>
  <si>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</si>
  <si>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</si>
  <si>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</si>
  <si>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</si>
  <si>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</si>
  <si>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</si>
  <si>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</si>
  <si>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</si>
  <si>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</si>
  <si>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</si>
  <si>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</si>
  <si>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</si>
  <si>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</si>
  <si>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</si>
  <si>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</si>
  <si>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</si>
  <si>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</si>
  <si>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</si>
  <si>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</si>
  <si>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</si>
  <si>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</si>
  <si>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</si>
  <si>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</si>
  <si>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</si>
  <si>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</si>
  <si>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</si>
  <si>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</si>
  <si>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</si>
  <si>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</si>
  <si>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</si>
  <si>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</si>
  <si>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</si>
  <si>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</si>
  <si>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</si>
  <si>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</si>
  <si>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</si>
  <si>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</si>
  <si>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</si>
  <si>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</si>
  <si>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</si>
  <si>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</si>
  <si>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</si>
  <si>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</si>
  <si>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</si>
  <si>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</si>
  <si>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</si>
  <si>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</si>
  <si>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</si>
  <si>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</si>
  <si>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</si>
  <si>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</si>
  <si>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</si>
  <si>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</si>
  <si>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</si>
  <si>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</si>
  <si>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</si>
  <si>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</si>
  <si>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</si>
  <si>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</si>
  <si>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</si>
  <si>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</si>
  <si>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</si>
  <si>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</si>
  <si>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</si>
  <si>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</si>
  <si>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</si>
  <si>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</si>
  <si>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</si>
  <si>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</si>
  <si>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</si>
  <si>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</si>
  <si>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</si>
  <si>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</si>
  <si>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</si>
  <si>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</si>
  <si>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</si>
  <si>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</si>
  <si>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</si>
  <si>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</si>
  <si>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</si>
  <si>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</si>
  <si>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</si>
  <si>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</si>
  <si>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</si>
  <si>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</si>
  <si>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</si>
  <si>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</si>
  <si>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</si>
  <si>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</si>
  <si>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</si>
  <si>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</si>
  <si>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</si>
  <si>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</si>
  <si>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</si>
  <si>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</si>
  <si>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</si>
  <si>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</si>
  <si>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</si>
  <si>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</si>
  <si>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</si>
  <si>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</si>
  <si>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</si>
  <si>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</si>
  <si>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</si>
  <si>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</si>
  <si>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</si>
  <si>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</si>
  <si>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</si>
  <si>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</si>
  <si>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</si>
  <si>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</si>
  <si>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</si>
  <si>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</si>
  <si>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</si>
  <si>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</si>
  <si>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</si>
  <si>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</si>
  <si>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</si>
  <si>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</si>
  <si>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</si>
  <si>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</si>
  <si>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</si>
  <si>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</si>
  <si>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</si>
  <si>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</si>
  <si>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</si>
  <si>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</si>
  <si>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</si>
  <si>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</si>
  <si>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</si>
  <si>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</si>
  <si>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</si>
  <si>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</si>
  <si>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</si>
  <si>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</si>
  <si>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</si>
  <si>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</si>
  <si>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</si>
  <si>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</si>
  <si>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</si>
  <si>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</si>
  <si>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</si>
  <si>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</si>
  <si>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</si>
  <si>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</si>
  <si>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</si>
  <si>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</si>
  <si>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</si>
  <si>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</si>
  <si>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</si>
  <si>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</si>
  <si>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</si>
  <si>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</si>
  <si>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</si>
  <si>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</si>
  <si>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</si>
  <si>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</si>
  <si>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</si>
  <si>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</si>
  <si>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</si>
  <si>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</si>
  <si>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</si>
  <si>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</si>
  <si>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</si>
  <si>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</si>
  <si>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</si>
  <si>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</si>
  <si>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</si>
  <si>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</si>
  <si>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</si>
  <si>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</si>
  <si>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</si>
  <si>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</si>
  <si>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</si>
  <si>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</si>
  <si>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</si>
  <si>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</si>
  <si>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</si>
  <si>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</si>
  <si>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</si>
  <si>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</si>
  <si>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</si>
  <si>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</si>
  <si>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</si>
  <si>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</si>
  <si>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</si>
  <si>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</si>
  <si>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</si>
  <si>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</si>
  <si>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</si>
  <si>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</si>
  <si>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</si>
  <si>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</si>
  <si>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</si>
  <si>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</si>
  <si>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</si>
  <si>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</si>
  <si>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</si>
  <si>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</si>
  <si>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</si>
  <si>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</si>
  <si>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</si>
  <si>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</si>
  <si>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</si>
  <si>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</si>
  <si>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</si>
  <si>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</si>
  <si>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</si>
  <si>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</si>
  <si>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</si>
  <si>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</si>
  <si>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</si>
  <si>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</si>
  <si>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</si>
  <si>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</si>
  <si>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</si>
  <si>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</si>
  <si>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</si>
  <si>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</si>
  <si>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</si>
  <si>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</si>
  <si>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</si>
  <si>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</si>
  <si>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</si>
  <si>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</si>
  <si>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</si>
  <si>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</si>
  <si>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</si>
  <si>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</si>
  <si>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</si>
  <si>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</si>
  <si>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</si>
  <si>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</si>
  <si>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</si>
  <si>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</si>
  <si>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</si>
  <si>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</si>
  <si>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</si>
  <si>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</si>
  <si>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</si>
  <si>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</si>
  <si>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</si>
  <si>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</si>
  <si>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</si>
  <si>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</si>
  <si>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</si>
  <si>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</si>
  <si>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</si>
  <si>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</si>
  <si>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</si>
  <si>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</si>
  <si>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</si>
  <si>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</si>
  <si>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</si>
  <si>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</si>
  <si>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</si>
  <si>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</si>
  <si>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</si>
  <si>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</si>
  <si>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</si>
  <si>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</si>
  <si>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</si>
  <si>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</si>
  <si>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</si>
  <si>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</si>
  <si>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</si>
  <si>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</si>
  <si>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</si>
  <si>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</si>
  <si>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</si>
  <si>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</si>
  <si>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</si>
  <si>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</si>
  <si>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</si>
  <si>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</si>
  <si>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</si>
  <si>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</si>
  <si>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</si>
  <si>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</si>
  <si>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</si>
  <si>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</si>
  <si>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</si>
  <si>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</si>
  <si>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</si>
  <si>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</si>
  <si>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</si>
  <si>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</si>
  <si>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</si>
  <si>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</si>
  <si>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</si>
  <si>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</si>
  <si>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</si>
  <si>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</si>
  <si>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</si>
  <si>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</si>
  <si>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</si>
  <si>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</si>
  <si>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</si>
  <si>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</si>
  <si>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</si>
  <si>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</si>
  <si>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</si>
  <si>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</si>
  <si>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</si>
  <si>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</si>
  <si>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</si>
  <si>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</si>
  <si>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</si>
  <si>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</si>
  <si>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</si>
  <si>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</si>
  <si>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</si>
  <si>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</si>
  <si>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</si>
  <si>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</si>
  <si>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</si>
  <si>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</si>
  <si>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</si>
  <si>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</si>
  <si>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</si>
  <si>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</si>
  <si>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</si>
  <si>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</si>
  <si>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</si>
  <si>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</si>
  <si>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</si>
  <si>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</si>
  <si>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</si>
  <si>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</si>
  <si>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</si>
  <si>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</si>
  <si>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</si>
  <si>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</si>
  <si>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</si>
  <si>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</si>
  <si>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</si>
  <si>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</si>
  <si>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</si>
  <si>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</si>
  <si>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</si>
  <si>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</si>
  <si>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</si>
  <si>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</si>
  <si>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</si>
  <si>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</si>
  <si>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</si>
  <si>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</si>
  <si>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</si>
  <si>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</si>
  <si>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</si>
  <si>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</si>
  <si>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</si>
  <si>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</si>
  <si>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</si>
  <si>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</si>
  <si>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</si>
  <si>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</si>
  <si>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</si>
  <si>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</si>
  <si>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</si>
  <si>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</si>
  <si>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</si>
  <si>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</si>
  <si>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</si>
  <si>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</si>
  <si>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</si>
  <si>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</si>
  <si>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</si>
  <si>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</si>
  <si>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</si>
  <si>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</si>
  <si>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</si>
  <si>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</si>
  <si>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</si>
  <si>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</si>
  <si>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</si>
  <si>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</si>
  <si>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</si>
  <si>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</si>
  <si>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</si>
  <si>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</si>
  <si>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</si>
  <si>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</si>
  <si>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</si>
  <si>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</si>
  <si>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</si>
  <si>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</si>
  <si>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</si>
  <si>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</si>
  <si>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</si>
  <si>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</si>
  <si>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</si>
  <si>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</si>
  <si>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</si>
  <si>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</si>
  <si>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</si>
  <si>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</si>
  <si>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</si>
  <si>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</si>
  <si>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</si>
  <si>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</si>
  <si>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</si>
  <si>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</si>
  <si>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</si>
  <si>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</si>
  <si>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</si>
  <si>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</si>
  <si>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</si>
  <si>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</si>
  <si>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</si>
  <si>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</si>
  <si>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</si>
  <si>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</si>
  <si>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</si>
  <si>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</si>
  <si>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</si>
  <si>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</si>
  <si>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</si>
  <si>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</si>
  <si>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</si>
  <si>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</si>
  <si>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</si>
  <si>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</si>
  <si>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</si>
  <si>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</si>
  <si>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</si>
  <si>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</si>
  <si>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</si>
  <si>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</si>
  <si>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</si>
  <si>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</si>
  <si>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</si>
  <si>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</si>
  <si>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</si>
  <si>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</si>
  <si>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</si>
  <si>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</si>
  <si>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</si>
  <si>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</si>
  <si>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</si>
  <si>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</si>
  <si>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</si>
  <si>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</si>
  <si>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</si>
  <si>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</si>
  <si>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</si>
  <si>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</si>
  <si>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</si>
  <si>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</si>
  <si>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</si>
  <si>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</si>
  <si>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</si>
  <si>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</si>
  <si>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</si>
  <si>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</si>
  <si>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</si>
  <si>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</si>
  <si>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</si>
  <si>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</si>
  <si>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</si>
  <si>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</si>
  <si>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</si>
  <si>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</si>
  <si>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</si>
  <si>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</si>
  <si>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</si>
  <si>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</si>
  <si>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</si>
  <si>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</si>
  <si>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</si>
  <si>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</si>
  <si>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</si>
  <si>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</si>
  <si>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</si>
  <si>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</si>
  <si>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</si>
  <si>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</si>
  <si>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</si>
  <si>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</si>
  <si>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</si>
  <si>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</si>
  <si>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</si>
  <si>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</si>
  <si>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</si>
  <si>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</si>
  <si>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</si>
  <si>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</si>
  <si>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</si>
  <si>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</si>
  <si>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</si>
  <si>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</si>
  <si>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</si>
  <si>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</si>
  <si>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</si>
  <si>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</si>
  <si>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</si>
  <si>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</si>
  <si>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</si>
  <si>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</si>
  <si>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</si>
  <si>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</si>
  <si>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</si>
  <si>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</si>
  <si>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</si>
  <si>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</si>
  <si>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</si>
  <si>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</si>
  <si>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</si>
  <si>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</si>
  <si>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</si>
  <si>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</si>
  <si>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</si>
  <si>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</si>
  <si>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</si>
  <si>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</si>
  <si>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</si>
  <si>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</si>
  <si>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</si>
  <si>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</si>
  <si>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</si>
  <si>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</si>
  <si>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</si>
  <si>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</si>
  <si>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</si>
  <si>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</si>
  <si>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</si>
  <si>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</si>
  <si>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</si>
  <si>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</si>
  <si>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</si>
  <si>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</si>
  <si>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</si>
  <si>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</si>
  <si>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</si>
  <si>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</si>
  <si>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</si>
  <si>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</si>
  <si>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</si>
  <si>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</si>
  <si>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</si>
  <si>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</si>
  <si>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</si>
  <si>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</si>
  <si>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</si>
  <si>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</si>
  <si>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</si>
  <si>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</si>
  <si>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</si>
  <si>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</si>
  <si>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</si>
  <si>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</si>
  <si>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</si>
  <si>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</si>
  <si>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</si>
  <si>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</si>
  <si>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</si>
  <si>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</si>
  <si>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</si>
  <si>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</si>
  <si>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</si>
  <si>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</si>
  <si>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</si>
  <si>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</si>
  <si>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</si>
  <si>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</si>
  <si>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</si>
  <si>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</si>
  <si>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</si>
  <si>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</si>
  <si>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</si>
  <si>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</si>
  <si>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</si>
  <si>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</si>
  <si>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</si>
  <si>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</si>
  <si>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</si>
  <si>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</si>
  <si>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</si>
  <si>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</si>
  <si>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</si>
  <si>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</si>
  <si>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</si>
  <si>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</si>
  <si>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</si>
  <si>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</si>
  <si>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</si>
  <si>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</si>
  <si>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</si>
  <si>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</si>
  <si>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</si>
  <si>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</si>
  <si>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</si>
  <si>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</si>
  <si>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</si>
  <si>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</si>
  <si>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</si>
  <si>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</si>
  <si>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</si>
  <si>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</si>
  <si>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</si>
  <si>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</si>
  <si>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</si>
  <si>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</si>
  <si>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</si>
  <si>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</si>
  <si>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</si>
  <si>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</si>
  <si>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</si>
  <si>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</si>
  <si>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</si>
  <si>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</si>
  <si>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</si>
  <si>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</si>
  <si>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</si>
  <si>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</si>
  <si>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</si>
  <si>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</si>
  <si>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</si>
  <si>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</si>
  <si>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</si>
  <si>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</si>
  <si>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</si>
  <si>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</si>
  <si>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</si>
  <si>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</si>
  <si>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</si>
  <si>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</si>
  <si>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</si>
  <si>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</si>
  <si>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</si>
  <si>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</si>
  <si>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</si>
  <si>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</si>
  <si>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</si>
  <si>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</si>
  <si>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</si>
  <si>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</si>
  <si>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</si>
  <si>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</si>
  <si>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</si>
  <si>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</si>
  <si>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</si>
  <si>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</si>
  <si>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</si>
  <si>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</si>
  <si>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</si>
  <si>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</si>
  <si>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</si>
  <si>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</si>
  <si>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</si>
  <si>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</si>
  <si>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</si>
  <si>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</si>
  <si>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</si>
  <si>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</si>
  <si>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</si>
  <si>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</si>
  <si>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</si>
  <si>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</si>
  <si>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</si>
  <si>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</si>
  <si>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</si>
  <si>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</si>
  <si>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</si>
  <si>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</si>
  <si>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</si>
  <si>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</si>
  <si>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</si>
  <si>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</si>
  <si>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</si>
  <si>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</si>
  <si>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</si>
  <si>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</si>
  <si>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</si>
  <si>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</si>
  <si>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</si>
  <si>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</si>
  <si>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</si>
  <si>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</si>
  <si>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</si>
  <si>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</si>
  <si>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</si>
  <si>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</si>
  <si>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</si>
  <si>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</si>
  <si>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</si>
  <si>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</si>
  <si>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</si>
  <si>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</si>
  <si>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</si>
  <si>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</si>
  <si>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</si>
  <si>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</si>
  <si>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</si>
  <si>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</si>
  <si>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</si>
  <si>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</si>
  <si>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</si>
  <si>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</si>
  <si>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</si>
  <si>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</si>
  <si>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</si>
  <si>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</si>
  <si>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</si>
  <si>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</si>
  <si>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</si>
  <si>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</si>
  <si>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</si>
  <si>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</si>
  <si>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</si>
  <si>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</si>
  <si>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</si>
  <si>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</si>
  <si>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</si>
  <si>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</si>
  <si>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</si>
  <si>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</si>
  <si>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</si>
  <si>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</si>
  <si>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</si>
  <si>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</si>
  <si>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</si>
  <si>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</si>
  <si>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</si>
  <si>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</si>
  <si>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</si>
  <si>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</si>
  <si>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</si>
  <si>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</si>
  <si>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</si>
  <si>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</si>
  <si>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</si>
  <si>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</si>
  <si>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</si>
  <si>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</si>
  <si>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</si>
  <si>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</si>
  <si>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</si>
  <si>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</si>
  <si>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</si>
  <si>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</si>
  <si>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</si>
  <si>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</si>
  <si>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</si>
  <si>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</si>
  <si>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</si>
  <si>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</si>
  <si>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</si>
  <si>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</si>
  <si>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</si>
  <si>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</si>
  <si>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</si>
  <si>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</si>
  <si>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</si>
  <si>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</si>
  <si>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</si>
  <si>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</si>
  <si>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</si>
  <si>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</si>
  <si>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</si>
  <si>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</si>
  <si>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</si>
  <si>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</si>
  <si>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</si>
  <si>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</si>
  <si>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</si>
  <si>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</si>
  <si>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</si>
  <si>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</si>
  <si>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</si>
  <si>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</si>
  <si>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</si>
  <si>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</si>
  <si>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</si>
  <si>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</si>
  <si>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</si>
  <si>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</si>
  <si>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</si>
  <si>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</si>
  <si>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</si>
  <si>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</si>
  <si>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</si>
  <si>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</si>
  <si>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</si>
  <si>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</si>
  <si>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</si>
  <si>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</si>
  <si>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</si>
  <si>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</si>
  <si>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</si>
  <si>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</si>
  <si>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</si>
  <si>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</si>
  <si>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</si>
  <si>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</si>
  <si>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</si>
  <si>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</si>
  <si>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</si>
  <si>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</si>
  <si>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</si>
  <si>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</si>
  <si>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</si>
  <si>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</si>
  <si>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</si>
  <si>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</si>
  <si>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</si>
  <si>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</si>
  <si>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</si>
  <si>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</si>
  <si>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</si>
  <si>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</si>
  <si>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</si>
  <si>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</si>
  <si>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</si>
  <si>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</si>
  <si>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</si>
  <si>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</si>
  <si>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</si>
  <si>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</si>
  <si>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</si>
  <si>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</si>
  <si>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</si>
  <si>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</si>
  <si>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</si>
  <si>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</si>
  <si>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</si>
  <si>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</si>
  <si>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</si>
  <si>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</si>
  <si>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</si>
  <si>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</si>
  <si>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</si>
  <si>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</si>
  <si>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</si>
  <si>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</si>
  <si>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</si>
  <si>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</si>
  <si>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</si>
  <si>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</si>
  <si>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</si>
  <si>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</si>
  <si>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</si>
  <si>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</si>
  <si>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</si>
  <si>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</si>
  <si>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</si>
  <si>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</si>
  <si>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</si>
  <si>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</si>
  <si>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</si>
  <si>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</si>
  <si>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</si>
  <si>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</si>
  <si>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</si>
  <si>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</si>
  <si>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</si>
  <si>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</si>
  <si>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</si>
  <si>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</si>
  <si>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</si>
  <si>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</si>
  <si>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</si>
  <si>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</si>
  <si>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</si>
  <si>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</si>
  <si>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</si>
  <si>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</si>
  <si>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</si>
  <si>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</si>
  <si>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</si>
  <si>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</si>
  <si>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</si>
  <si>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</si>
  <si>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</si>
  <si>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</si>
  <si>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</si>
  <si>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</si>
  <si>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</si>
  <si>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</si>
  <si>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</si>
  <si>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</si>
  <si>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</si>
  <si>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</si>
  <si>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</si>
  <si>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</si>
  <si>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</si>
  <si>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</si>
  <si>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</si>
  <si>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</si>
  <si>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</si>
  <si>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</si>
  <si>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</si>
  <si>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</si>
  <si>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</si>
  <si>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</si>
  <si>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</si>
  <si>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</si>
  <si>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</si>
  <si>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</si>
  <si>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</si>
  <si>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</si>
  <si>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</si>
  <si>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</si>
  <si>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</si>
  <si>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</si>
  <si>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</si>
  <si>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</si>
  <si>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</si>
  <si>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</si>
  <si>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</si>
  <si>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</si>
  <si>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</si>
  <si>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</si>
  <si>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</si>
  <si>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</si>
  <si>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</si>
  <si>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</si>
  <si>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</si>
  <si>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</si>
  <si>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</si>
  <si>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</si>
  <si>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</si>
  <si>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</si>
  <si>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</si>
  <si>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</si>
  <si>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</si>
  <si>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</si>
  <si>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</si>
  <si>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</si>
  <si>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</si>
  <si>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</si>
  <si>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</si>
  <si>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</si>
  <si>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</si>
  <si>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</si>
  <si>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</si>
  <si>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</si>
  <si>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</si>
  <si>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</si>
  <si>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</si>
  <si>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</si>
  <si>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</si>
  <si>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</si>
  <si>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</si>
  <si>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</si>
  <si>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</si>
  <si>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</si>
  <si>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</si>
  <si>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</si>
  <si>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</si>
  <si>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</si>
  <si>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</si>
  <si>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</si>
  <si>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</si>
  <si>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</si>
  <si>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</si>
  <si>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</si>
  <si>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</si>
  <si>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</si>
  <si>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</si>
  <si>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</si>
  <si>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</si>
  <si>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</si>
  <si>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</si>
  <si>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</si>
  <si>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</si>
  <si>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</si>
  <si>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</si>
  <si>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</si>
  <si>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</si>
  <si>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</si>
  <si>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</si>
  <si>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</si>
  <si>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</si>
  <si>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</si>
  <si>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</si>
  <si>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</si>
  <si>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</si>
  <si>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</si>
  <si>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</si>
  <si>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</si>
  <si>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</si>
  <si>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</si>
  <si>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</si>
  <si>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</si>
  <si>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</si>
  <si>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</si>
  <si>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</si>
  <si>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</si>
  <si>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</si>
  <si>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</si>
  <si>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</si>
  <si>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</si>
  <si>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</si>
  <si>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</si>
  <si>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</si>
  <si>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</si>
  <si>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</si>
  <si>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</si>
  <si>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</si>
  <si>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</si>
  <si>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</si>
  <si>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</si>
  <si>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</si>
  <si>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</si>
  <si>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</si>
  <si>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</si>
  <si>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</si>
  <si>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</si>
  <si>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</si>
  <si>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</si>
  <si>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</si>
  <si>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</si>
  <si>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</si>
  <si>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</si>
  <si>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</si>
  <si>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</si>
  <si>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</si>
  <si>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</si>
  <si>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</si>
  <si>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</si>
  <si>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</si>
  <si>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</si>
  <si>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</si>
  <si>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</si>
  <si>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</si>
  <si>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</si>
  <si>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</si>
  <si>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</si>
  <si>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</si>
  <si>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</si>
  <si>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</si>
  <si>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</si>
  <si>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</si>
  <si>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</si>
  <si>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</si>
  <si>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</si>
  <si>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</si>
  <si>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</si>
  <si>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</si>
  <si>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</si>
  <si>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</si>
  <si>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</si>
  <si>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</si>
  <si>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</si>
  <si>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</si>
  <si>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</si>
  <si>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</si>
  <si>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</si>
  <si>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</si>
  <si>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</si>
  <si>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</si>
  <si>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</si>
  <si>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</si>
  <si>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</si>
  <si>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</si>
  <si>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</si>
  <si>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</si>
  <si>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</si>
  <si>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</si>
  <si>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</si>
  <si>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</si>
  <si>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</si>
  <si>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</si>
  <si>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</si>
  <si>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</si>
  <si>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</si>
  <si>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</si>
  <si>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</si>
  <si>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</si>
  <si>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</si>
  <si>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</si>
  <si>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</si>
  <si>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</si>
  <si>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</si>
  <si>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</si>
  <si>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</si>
  <si>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</si>
  <si>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</si>
  <si>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</si>
  <si>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</si>
  <si>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</si>
  <si>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</si>
  <si>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</si>
  <si>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</si>
  <si>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</si>
  <si>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</si>
  <si>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</si>
  <si>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</si>
  <si>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</si>
  <si>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</si>
  <si>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</si>
  <si>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</si>
  <si>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</si>
  <si>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</si>
  <si>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</si>
  <si>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</si>
  <si>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</si>
  <si>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</si>
  <si>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</si>
  <si>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</si>
  <si>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</si>
  <si>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</si>
  <si>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</si>
  <si>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</si>
  <si>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</si>
  <si>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</si>
  <si>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</si>
  <si>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</si>
  <si>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</si>
  <si>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</si>
  <si>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</si>
  <si>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</si>
  <si>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</si>
  <si>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</si>
  <si>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</si>
  <si>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</si>
  <si>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</si>
  <si>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</si>
  <si>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</si>
  <si>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</si>
  <si>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</si>
  <si>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</si>
  <si>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</si>
  <si>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</si>
  <si>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</si>
  <si>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</si>
  <si>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</si>
  <si>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</si>
  <si>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</si>
  <si>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</si>
  <si>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</si>
  <si>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</si>
  <si>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</si>
  <si>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</si>
  <si>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</si>
  <si>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</si>
  <si>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</si>
  <si>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</si>
  <si>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</si>
  <si>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</si>
  <si>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</si>
  <si>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</si>
  <si>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</si>
  <si>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</si>
  <si>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</si>
  <si>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</si>
  <si>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</si>
  <si>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</si>
  <si>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</si>
  <si>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</si>
  <si>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</si>
  <si>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</si>
  <si>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</si>
  <si>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</si>
  <si>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</si>
  <si>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</si>
  <si>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</si>
  <si>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</si>
  <si>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</si>
  <si>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</si>
  <si>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</si>
  <si>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</si>
  <si>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</si>
  <si>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</si>
  <si>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</si>
  <si>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</si>
  <si>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</si>
  <si>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</si>
  <si>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</si>
  <si>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</si>
  <si>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</si>
  <si>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</si>
  <si>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</si>
  <si>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</si>
  <si>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</si>
  <si>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</si>
  <si>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</si>
  <si>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</si>
  <si>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</si>
  <si>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</si>
  <si>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</si>
  <si>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</si>
  <si>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</si>
  <si>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</si>
  <si>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</si>
  <si>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</si>
  <si>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</si>
  <si>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</si>
  <si>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</si>
  <si>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</si>
  <si>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</si>
  <si>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</si>
  <si>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</si>
  <si>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</si>
  <si>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</si>
  <si>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</si>
  <si>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</si>
  <si>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</si>
  <si>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</si>
  <si>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</si>
  <si>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</si>
  <si>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</si>
  <si>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</si>
  <si>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</si>
  <si>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</si>
  <si>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</si>
  <si>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</si>
  <si>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</si>
  <si>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</si>
  <si>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</si>
  <si>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</si>
  <si>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</si>
  <si>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</si>
  <si>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</si>
  <si>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</si>
  <si>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</si>
  <si>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</si>
  <si>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</si>
  <si>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</si>
  <si>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</si>
  <si>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</si>
  <si>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</si>
  <si>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</si>
  <si>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</si>
  <si>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</si>
  <si>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</si>
  <si>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</si>
  <si>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</si>
  <si>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</si>
  <si>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</si>
  <si>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</si>
  <si>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</si>
  <si>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</si>
  <si>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</si>
  <si>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</si>
  <si>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</si>
  <si>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</si>
  <si>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</si>
  <si>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</si>
  <si>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</si>
  <si>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</si>
  <si>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</si>
  <si>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</si>
  <si>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</si>
  <si>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</si>
  <si>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</si>
  <si>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</si>
  <si>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</si>
  <si>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</si>
  <si>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</si>
  <si>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</si>
  <si>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</si>
  <si>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</si>
  <si>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</si>
  <si>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</si>
  <si>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</si>
  <si>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</si>
  <si>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</si>
  <si>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</si>
  <si>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</si>
  <si>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</si>
  <si>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</si>
  <si>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</si>
  <si>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</si>
  <si>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</si>
  <si>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</si>
  <si>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</si>
  <si>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</si>
  <si>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</si>
  <si>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</si>
  <si>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</si>
  <si>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</si>
  <si>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</si>
  <si>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</si>
  <si>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</si>
  <si>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</si>
  <si>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</si>
  <si>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</si>
  <si>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</si>
  <si>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</si>
  <si>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</si>
  <si>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</si>
  <si>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</si>
  <si>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</si>
  <si>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</si>
  <si>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</si>
  <si>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</si>
  <si>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</si>
  <si>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</si>
  <si>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</si>
  <si>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</si>
  <si>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</si>
  <si>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</si>
  <si>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</si>
  <si>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</si>
  <si>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</si>
  <si>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</si>
  <si>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</si>
  <si>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</si>
  <si>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</si>
  <si>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</si>
  <si>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</si>
  <si>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</si>
  <si>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</si>
  <si>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</si>
  <si>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</si>
  <si>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</si>
  <si>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</si>
  <si>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</si>
  <si>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</si>
  <si>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</si>
  <si>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</si>
  <si>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</si>
  <si>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</si>
  <si>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</si>
  <si>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</si>
  <si>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</si>
  <si>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</si>
  <si>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</si>
  <si>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</si>
  <si>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</si>
  <si>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</si>
  <si>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</si>
  <si>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</si>
  <si>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</si>
  <si>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</si>
  <si>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</si>
  <si>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</si>
  <si>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</si>
  <si>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</si>
  <si>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</si>
  <si>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</si>
  <si>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</si>
  <si>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</si>
  <si>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</si>
  <si>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</si>
  <si>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</si>
  <si>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</si>
  <si>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</si>
  <si>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</si>
  <si>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</si>
  <si>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</si>
  <si>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</si>
  <si>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</si>
  <si>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</si>
  <si>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</si>
  <si>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</si>
  <si>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</si>
  <si>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</si>
  <si>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</si>
  <si>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</si>
  <si>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</si>
  <si>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</si>
  <si>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</si>
  <si>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</si>
  <si>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</si>
  <si>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</si>
  <si>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</si>
  <si>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</si>
  <si>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</si>
  <si>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</si>
  <si>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</si>
  <si>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</si>
  <si>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</si>
  <si>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</si>
  <si>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</si>
  <si>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</si>
  <si>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</si>
  <si>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</si>
  <si>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</si>
  <si>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</si>
  <si>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</si>
  <si>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</si>
  <si>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</si>
  <si>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</si>
  <si>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</si>
  <si>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</si>
  <si>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</si>
  <si>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</si>
  <si>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</si>
  <si>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</si>
  <si>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</si>
  <si>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</si>
  <si>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</si>
  <si>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</si>
  <si>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</si>
  <si>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</si>
  <si>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</si>
  <si>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</si>
  <si>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</si>
  <si>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</si>
  <si>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</si>
  <si>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</si>
  <si>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</si>
  <si>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</si>
  <si>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</si>
  <si>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</si>
  <si>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</si>
  <si>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</si>
  <si>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</si>
  <si>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</si>
  <si>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</si>
  <si>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</si>
  <si>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</si>
  <si>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</si>
  <si>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</si>
  <si>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</si>
  <si>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</si>
  <si>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</si>
  <si>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</si>
  <si>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</si>
  <si>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</si>
  <si>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</si>
  <si>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</si>
  <si>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</si>
  <si>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</si>
  <si>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</si>
  <si>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</si>
  <si>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</si>
  <si>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</si>
  <si>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</si>
  <si>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</si>
  <si>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</si>
  <si>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</si>
  <si>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</si>
  <si>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</si>
  <si>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</si>
  <si>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</si>
  <si>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</si>
  <si>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</si>
  <si>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</si>
  <si>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</si>
  <si>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</si>
  <si>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</si>
  <si>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</si>
  <si>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</si>
  <si>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</si>
  <si>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</si>
  <si>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</si>
  <si>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</si>
  <si>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</si>
  <si>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</si>
  <si>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</si>
  <si>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</si>
  <si>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</si>
  <si>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</si>
  <si>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</si>
  <si>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</si>
  <si>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</si>
  <si>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</si>
  <si>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</si>
  <si>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</si>
  <si>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</si>
  <si>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</si>
  <si>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</si>
  <si>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</si>
  <si>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</si>
  <si>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</si>
  <si>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</si>
  <si>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</si>
  <si>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</si>
  <si>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</si>
  <si>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</si>
  <si>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</si>
  <si>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</si>
  <si>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</si>
  <si>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</si>
  <si>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</si>
  <si>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</si>
  <si>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</si>
  <si>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</si>
  <si>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</si>
  <si>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</si>
  <si>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</si>
  <si>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</si>
  <si>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</si>
  <si>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</si>
  <si>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</si>
  <si>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</si>
  <si>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</si>
  <si>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</si>
  <si>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</si>
  <si>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</si>
  <si>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</si>
  <si>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</si>
  <si>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</si>
  <si>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</si>
  <si>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</si>
  <si>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</si>
  <si>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</si>
  <si>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</si>
  <si>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</si>
  <si>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</si>
  <si>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</si>
  <si>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</si>
  <si>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</si>
  <si>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</si>
  <si>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</si>
  <si>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</si>
  <si>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</si>
  <si>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</si>
  <si>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</si>
  <si>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</si>
  <si>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</si>
  <si>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</si>
  <si>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</si>
  <si>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</si>
  <si>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</si>
  <si>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</si>
  <si>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</si>
  <si>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</si>
  <si>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</si>
  <si>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</si>
  <si>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</si>
  <si>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</si>
  <si>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</si>
  <si>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</si>
  <si>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</si>
  <si>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</si>
  <si>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</si>
  <si>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</si>
  <si>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</si>
  <si>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</si>
  <si>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</si>
  <si>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</si>
  <si>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</si>
  <si>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</si>
  <si>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</si>
  <si>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</si>
  <si>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</si>
  <si>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</si>
  <si>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</si>
  <si>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</si>
  <si>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</si>
  <si>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</si>
  <si>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</si>
  <si>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</si>
  <si>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</si>
  <si>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</si>
  <si>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</si>
  <si>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</si>
  <si>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</si>
  <si>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</si>
  <si>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</si>
  <si>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</si>
  <si>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</si>
  <si>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</si>
  <si>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</si>
  <si>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</si>
  <si>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</si>
  <si>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</si>
  <si>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</si>
  <si>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</si>
  <si>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</si>
  <si>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</si>
  <si>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</si>
  <si>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</si>
  <si>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</si>
  <si>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</si>
  <si>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</si>
  <si>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</si>
  <si>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</si>
  <si>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</si>
  <si>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</si>
  <si>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</si>
  <si>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</si>
  <si>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</si>
  <si>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</si>
  <si>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</si>
  <si>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</si>
  <si>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</si>
  <si>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</si>
  <si>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</si>
  <si>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</si>
  <si>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</si>
  <si>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</si>
  <si>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</si>
  <si>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</si>
  <si>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</si>
  <si>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</si>
  <si>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</si>
  <si>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</si>
  <si>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</si>
  <si>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</si>
  <si>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</si>
  <si>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</si>
  <si>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</si>
  <si>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</si>
  <si>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</si>
  <si>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</si>
  <si>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</si>
  <si>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</si>
  <si>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</si>
  <si>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</si>
  <si>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</si>
  <si>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</si>
  <si>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</si>
  <si>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</si>
  <si>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</si>
  <si>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</si>
  <si>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</si>
  <si>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</si>
  <si>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</si>
  <si>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</si>
  <si>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</si>
  <si>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</si>
  <si>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</si>
  <si>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</si>
  <si>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</si>
  <si>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</si>
  <si>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</si>
  <si>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</si>
  <si>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</si>
  <si>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</si>
  <si>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</si>
  <si>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</si>
  <si>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</si>
  <si>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</si>
  <si>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</si>
  <si>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</si>
  <si>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</si>
  <si>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</si>
  <si>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</si>
  <si>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</si>
  <si>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</si>
  <si>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</si>
  <si>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</si>
  <si>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</si>
  <si>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</si>
  <si>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</si>
  <si>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</si>
  <si>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</si>
  <si>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</si>
  <si>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</si>
  <si>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</si>
  <si>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</si>
  <si>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</si>
  <si>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</si>
  <si>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</si>
  <si>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</si>
  <si>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</si>
  <si>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</si>
  <si>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</si>
  <si>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</si>
  <si>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</si>
  <si>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</si>
  <si>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</si>
  <si>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</si>
  <si>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</si>
  <si>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</si>
  <si>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</si>
  <si>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</si>
  <si>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</si>
  <si>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</si>
  <si>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</si>
  <si>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</si>
  <si>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</si>
  <si>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</si>
  <si>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</si>
  <si>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</si>
  <si>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</si>
  <si>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</si>
  <si>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</si>
  <si>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</si>
  <si>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</si>
  <si>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</si>
  <si>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</si>
  <si>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</si>
  <si>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</si>
  <si>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</si>
  <si>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</si>
  <si>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</si>
  <si>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</si>
  <si>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</si>
  <si>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</si>
  <si>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</si>
  <si>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</si>
  <si>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</si>
  <si>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</si>
  <si>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</si>
  <si>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</si>
  <si>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</si>
  <si>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</si>
  <si>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</si>
  <si>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</si>
  <si>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</si>
  <si>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</si>
  <si>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</si>
  <si>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</si>
  <si>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</si>
  <si>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</si>
  <si>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</si>
  <si>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</si>
  <si>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</si>
  <si>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</si>
  <si>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</si>
  <si>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</si>
  <si>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</si>
  <si>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</si>
  <si>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</si>
  <si>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</si>
  <si>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</si>
  <si>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</si>
  <si>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</si>
  <si>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</si>
  <si>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</si>
  <si>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</si>
  <si>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</si>
  <si>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</si>
  <si>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</si>
  <si>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</si>
  <si>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</si>
  <si>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</si>
  <si>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</si>
  <si>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</si>
  <si>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</si>
  <si>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</si>
  <si>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</si>
  <si>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</si>
  <si>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</si>
  <si>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</si>
  <si>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</si>
  <si>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</si>
  <si>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</si>
  <si>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</si>
  <si>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</si>
  <si>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</si>
  <si>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</si>
  <si>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</si>
  <si>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</si>
  <si>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</si>
  <si>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</si>
  <si>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</si>
  <si>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</si>
  <si>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</si>
  <si>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</si>
  <si>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</si>
  <si>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</si>
  <si>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</si>
  <si>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</si>
  <si>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</si>
  <si>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</si>
  <si>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</si>
  <si>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</si>
  <si>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</si>
  <si>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</si>
  <si>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</si>
  <si>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</si>
  <si>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</si>
  <si>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</si>
  <si>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</si>
  <si>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</si>
  <si>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</si>
  <si>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</si>
  <si>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</si>
  <si>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</si>
  <si>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</si>
  <si>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</si>
  <si>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</si>
  <si>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</si>
  <si>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</si>
  <si>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</si>
  <si>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</si>
  <si>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</si>
  <si>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</si>
  <si>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</si>
  <si>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</si>
  <si>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</si>
  <si>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</si>
  <si>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</si>
  <si>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</si>
  <si>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</si>
  <si>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</si>
  <si>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</si>
  <si>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</si>
  <si>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</si>
  <si>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</si>
  <si>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</si>
  <si>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</si>
  <si>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</si>
  <si>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</si>
  <si>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</si>
  <si>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</si>
  <si>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</si>
  <si>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</si>
  <si>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</si>
  <si>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</si>
  <si>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</si>
  <si>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</si>
  <si>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</si>
  <si>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</si>
  <si>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</si>
  <si>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</si>
  <si>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</si>
  <si>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</si>
  <si>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</si>
  <si>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</si>
  <si>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</si>
  <si>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</si>
  <si>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</si>
  <si>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</si>
  <si>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</si>
  <si>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</si>
  <si>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</si>
  <si>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</si>
  <si>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</si>
  <si>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</si>
  <si>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</si>
  <si>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</si>
  <si>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</si>
  <si>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</si>
  <si>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</si>
  <si>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</si>
  <si>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</si>
  <si>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</si>
  <si>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</si>
  <si>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</si>
  <si>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</si>
  <si>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</si>
  <si>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</si>
  <si>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</si>
  <si>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</si>
  <si>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</si>
  <si>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</si>
  <si>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</si>
  <si>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</si>
  <si>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</si>
  <si>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</si>
  <si>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</si>
  <si>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</si>
  <si>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</si>
  <si>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</si>
  <si>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</si>
  <si>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</si>
  <si>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</si>
  <si>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</si>
  <si>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</si>
  <si>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</si>
  <si>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</si>
  <si>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</si>
  <si>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</si>
  <si>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</si>
  <si>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</si>
  <si>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</si>
  <si>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</si>
  <si>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</si>
  <si>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</si>
  <si>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</si>
  <si>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</si>
  <si>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</si>
  <si>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</si>
  <si>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</si>
  <si>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</si>
  <si>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</si>
  <si>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</si>
  <si>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</si>
  <si>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</si>
  <si>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</si>
  <si>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</si>
  <si>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</si>
  <si>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</si>
  <si>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</si>
  <si>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</si>
  <si>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</si>
  <si>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</si>
  <si>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</si>
  <si>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</si>
  <si>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</si>
  <si>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</si>
  <si>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</si>
  <si>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</si>
  <si>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</si>
  <si>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</si>
  <si>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</si>
  <si>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</si>
  <si>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</si>
  <si>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</si>
  <si>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</si>
  <si>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</si>
  <si>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</si>
  <si>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</si>
  <si>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</si>
  <si>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</si>
  <si>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</si>
  <si>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</si>
  <si>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</si>
  <si>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</si>
  <si>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</si>
  <si>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</si>
  <si>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</si>
  <si>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</si>
  <si>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</si>
  <si>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</si>
  <si>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</si>
  <si>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</si>
  <si>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</si>
  <si>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</si>
  <si>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</si>
  <si>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</si>
  <si>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</si>
  <si>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</si>
  <si>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</si>
  <si>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</si>
  <si>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</si>
  <si>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</si>
  <si>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</si>
  <si>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</si>
  <si>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</si>
  <si>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</si>
  <si>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</si>
  <si>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</si>
  <si>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</si>
  <si>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</si>
  <si>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</si>
  <si>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</si>
  <si>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</si>
  <si>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</si>
  <si>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</si>
  <si>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</si>
  <si>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</si>
  <si>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</si>
  <si>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</si>
  <si>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</si>
  <si>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</si>
  <si>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</si>
  <si>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</si>
  <si>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</si>
  <si>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</si>
  <si>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</si>
  <si>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</si>
  <si>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</si>
  <si>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</si>
  <si>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</si>
  <si>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</si>
  <si>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</si>
  <si>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</si>
  <si>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</si>
  <si>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</si>
  <si>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</si>
  <si>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</si>
  <si>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</si>
  <si>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</si>
  <si>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</si>
  <si>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</si>
  <si>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</si>
  <si>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</si>
  <si>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</si>
  <si>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</si>
  <si>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</si>
  <si>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</si>
  <si>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</si>
  <si>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</si>
  <si>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</si>
  <si>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</si>
  <si>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</si>
  <si>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</si>
  <si>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</si>
  <si>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</si>
  <si>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</si>
  <si>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</si>
  <si>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</si>
  <si>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</si>
  <si>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</si>
  <si>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</si>
  <si>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</si>
  <si>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</si>
  <si>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</si>
  <si>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</si>
  <si>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</si>
  <si>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</si>
  <si>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</si>
  <si>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</si>
  <si>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</si>
  <si>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</si>
  <si>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</si>
  <si>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</si>
  <si>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</si>
  <si>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</si>
  <si>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</si>
  <si>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</si>
  <si>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</si>
  <si>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</si>
  <si>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</si>
  <si>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</si>
  <si>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</si>
  <si>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</si>
  <si>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</si>
  <si>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</si>
  <si>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</si>
  <si>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</si>
  <si>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</si>
  <si>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</si>
  <si>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</si>
  <si>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</si>
  <si>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</si>
  <si>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</si>
  <si>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</si>
  <si>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</si>
  <si>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</si>
  <si>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</si>
  <si>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</si>
  <si>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</si>
  <si>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</si>
  <si>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</si>
  <si>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</si>
  <si>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</si>
  <si>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</si>
  <si>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</si>
  <si>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</si>
  <si>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</si>
  <si>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</si>
  <si>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</si>
  <si>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</si>
  <si>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</si>
  <si>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</si>
  <si>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</si>
  <si>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</si>
  <si>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</si>
  <si>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</si>
  <si>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</si>
  <si>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</si>
  <si>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</si>
  <si>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</si>
  <si>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</si>
  <si>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</si>
  <si>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</si>
  <si>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</si>
  <si>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</si>
  <si>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</si>
  <si>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</si>
  <si>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</si>
  <si>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</si>
  <si>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</si>
  <si>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</si>
  <si>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</si>
  <si>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</si>
  <si>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</si>
  <si>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</si>
  <si>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</si>
  <si>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</si>
  <si>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</si>
  <si>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</si>
  <si>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</si>
  <si>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</si>
  <si>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</si>
  <si>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</si>
  <si>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</si>
  <si>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</si>
  <si>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</si>
  <si>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</si>
  <si>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</si>
  <si>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</si>
  <si>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</si>
  <si>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</si>
  <si>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</si>
  <si>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</si>
  <si>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</si>
  <si>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</si>
  <si>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</si>
  <si>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</si>
  <si>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</si>
  <si>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</si>
  <si>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</si>
  <si>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</si>
  <si>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</si>
  <si>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</si>
  <si>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</si>
  <si>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</si>
  <si>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</si>
  <si>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</si>
  <si>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</si>
  <si>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</si>
  <si>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</si>
  <si>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</si>
  <si>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</si>
  <si>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</si>
  <si>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</si>
  <si>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</si>
  <si>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</si>
  <si>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</si>
  <si>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</si>
  <si>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</si>
  <si>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</si>
  <si>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</si>
  <si>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</si>
  <si>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</si>
  <si>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</si>
  <si>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</si>
  <si>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</si>
  <si>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</si>
  <si>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</si>
  <si>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</si>
  <si>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</si>
  <si>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</si>
  <si>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</si>
  <si>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</si>
  <si>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</si>
  <si>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</si>
  <si>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</si>
  <si>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</si>
  <si>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</si>
  <si>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</si>
  <si>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</si>
  <si>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</si>
  <si>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</si>
  <si>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</si>
  <si>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</si>
  <si>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</si>
  <si>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</si>
  <si>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</si>
  <si>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</si>
  <si>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</si>
  <si>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</si>
  <si>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</si>
  <si>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</si>
  <si>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</si>
  <si>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</si>
  <si>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</si>
  <si>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</si>
  <si>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</si>
  <si>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</si>
  <si>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</si>
  <si>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</si>
  <si>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</si>
  <si>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</si>
  <si>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</si>
  <si>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</si>
  <si>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</si>
  <si>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</si>
  <si>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</si>
  <si>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</si>
  <si>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</si>
  <si>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</si>
  <si>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</si>
  <si>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</si>
  <si>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</si>
  <si>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</si>
  <si>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</si>
  <si>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</si>
  <si>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</si>
  <si>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</si>
  <si>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</si>
  <si>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</si>
  <si>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</si>
  <si>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</si>
  <si>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</si>
  <si>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</si>
  <si>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</si>
  <si>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</si>
  <si>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</si>
  <si>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</si>
  <si>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</si>
  <si>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</si>
  <si>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</si>
  <si>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</si>
  <si>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</si>
  <si>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</si>
  <si>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</si>
  <si>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</si>
  <si>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</si>
  <si>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</si>
  <si>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</si>
  <si>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</si>
  <si>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</si>
  <si>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</si>
  <si>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</si>
  <si>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</si>
  <si>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</si>
  <si>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</si>
  <si>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</si>
  <si>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</si>
  <si>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</si>
  <si>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</si>
  <si>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</si>
  <si>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</si>
  <si>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</si>
  <si>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</si>
  <si>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</si>
  <si>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</si>
  <si>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</si>
  <si>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</si>
  <si>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</si>
  <si>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</si>
  <si>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</si>
  <si>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</si>
  <si>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</si>
  <si>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</si>
  <si>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</si>
  <si>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</si>
  <si>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</si>
  <si>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</si>
  <si>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</si>
  <si>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</si>
  <si>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</si>
  <si>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</si>
  <si>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</si>
  <si>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</si>
  <si>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</si>
  <si>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</si>
  <si>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</si>
  <si>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</si>
  <si>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</si>
  <si>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</si>
  <si>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</si>
  <si>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</si>
  <si>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</si>
  <si>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</si>
  <si>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</si>
  <si>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</si>
  <si>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</si>
  <si>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</si>
  <si>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</si>
  <si>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</si>
  <si>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</si>
  <si>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</si>
  <si>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</si>
  <si>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</si>
  <si>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</si>
  <si>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</si>
  <si>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</si>
  <si>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</si>
  <si>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</si>
  <si>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</si>
  <si>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</si>
  <si>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</si>
  <si>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</si>
  <si>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</si>
  <si>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</si>
  <si>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</si>
  <si>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</si>
  <si>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</si>
  <si>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</si>
  <si>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</si>
  <si>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</si>
  <si>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</si>
  <si>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</si>
  <si>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</si>
  <si>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</si>
  <si>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</si>
  <si>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</si>
  <si>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</si>
  <si>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</si>
  <si>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</si>
  <si>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</si>
  <si>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</si>
  <si>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</si>
  <si>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</si>
  <si>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</si>
  <si>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</si>
  <si>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</si>
  <si>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</si>
  <si>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</si>
  <si>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</si>
  <si>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</si>
  <si>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</si>
  <si>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</si>
  <si>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</si>
  <si>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</si>
  <si>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</si>
  <si>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</si>
  <si>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</si>
  <si>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</si>
  <si>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</si>
  <si>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</si>
  <si>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</si>
  <si>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</si>
  <si>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</si>
  <si>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</si>
  <si>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</si>
  <si>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</si>
  <si>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</si>
  <si>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</si>
  <si>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</si>
  <si>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</si>
  <si>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</si>
  <si>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</si>
  <si>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</si>
  <si>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</si>
  <si>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</si>
  <si>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</si>
  <si>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</si>
  <si>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</si>
  <si>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</si>
  <si>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</si>
  <si>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</si>
  <si>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</si>
  <si>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</si>
  <si>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</si>
  <si>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</si>
  <si>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</si>
  <si>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</si>
  <si>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</si>
  <si>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</si>
  <si>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</si>
  <si>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</si>
  <si>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</si>
  <si>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</si>
  <si>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</si>
  <si>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</si>
  <si>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</si>
  <si>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</si>
  <si>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</si>
  <si>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</si>
  <si>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</si>
  <si>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</si>
  <si>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</si>
  <si>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</si>
  <si>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</si>
  <si>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</si>
  <si>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</si>
  <si>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</si>
  <si>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</si>
  <si>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</si>
  <si>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</si>
  <si>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</si>
  <si>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</si>
  <si>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</si>
  <si>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</si>
  <si>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</si>
  <si>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</si>
  <si>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</si>
  <si>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</si>
  <si>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</si>
  <si>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</si>
  <si>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</si>
  <si>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</si>
  <si>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</si>
  <si>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</si>
  <si>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</si>
  <si>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</si>
  <si>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</si>
  <si>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</si>
  <si>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</si>
  <si>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</si>
  <si>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</si>
  <si>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</si>
  <si>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</si>
  <si>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</si>
  <si>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</si>
  <si>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</si>
  <si>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</si>
  <si>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</si>
  <si>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</si>
  <si>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</si>
  <si>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</si>
  <si>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</si>
  <si>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</si>
  <si>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</si>
  <si>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</si>
  <si>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</si>
  <si>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</si>
  <si>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</si>
  <si>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</si>
  <si>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</si>
  <si>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</si>
  <si>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</si>
  <si>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</si>
  <si>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</si>
  <si>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</si>
  <si>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</si>
  <si>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</si>
  <si>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</si>
  <si>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</si>
  <si>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</si>
  <si>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</si>
  <si>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</si>
  <si>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</si>
  <si>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</si>
  <si>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</si>
  <si>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</si>
  <si>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</si>
  <si>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</si>
  <si>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</si>
  <si>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</si>
  <si>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</si>
  <si>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</si>
  <si>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</si>
  <si>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</si>
  <si>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</si>
  <si>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</si>
  <si>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</si>
  <si>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</si>
  <si>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</si>
  <si>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</si>
  <si>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</si>
  <si>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</si>
  <si>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</si>
  <si>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</si>
  <si>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</si>
  <si>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</si>
  <si>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</si>
  <si>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</si>
  <si>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</si>
  <si>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</si>
  <si>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</si>
  <si>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</si>
  <si>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</si>
  <si>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</si>
  <si>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</si>
  <si>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</si>
  <si>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</si>
  <si>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</si>
  <si>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</si>
  <si>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</si>
  <si>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</si>
  <si>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</si>
  <si>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</si>
  <si>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</si>
  <si>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</si>
  <si>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</si>
  <si>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</si>
  <si>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</si>
  <si>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</si>
  <si>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</si>
  <si>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</si>
  <si>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</si>
  <si>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</si>
  <si>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</si>
  <si>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</si>
  <si>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</si>
  <si>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</si>
  <si>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</si>
  <si>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</si>
  <si>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</si>
  <si>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</si>
  <si>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</si>
  <si>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</si>
  <si>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</si>
  <si>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</si>
  <si>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</si>
  <si>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</si>
  <si>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</si>
  <si>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</si>
  <si>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</si>
  <si>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</si>
  <si>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</si>
  <si>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</si>
  <si>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</si>
  <si>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</si>
  <si>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</si>
  <si>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</si>
  <si>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</si>
  <si>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</si>
  <si>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</si>
  <si>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</si>
  <si>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</si>
  <si>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</si>
  <si>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</si>
  <si>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</si>
  <si>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</si>
  <si>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</si>
  <si>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</si>
  <si>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</si>
  <si>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</si>
  <si>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</si>
  <si>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</si>
  <si>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</si>
  <si>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</si>
  <si>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</si>
  <si>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</si>
  <si>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</si>
  <si>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</si>
  <si>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</si>
  <si>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</si>
  <si>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</si>
  <si>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</si>
  <si>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</si>
  <si>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</si>
  <si>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</si>
  <si>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</si>
  <si>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</si>
  <si>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</si>
  <si>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</si>
  <si>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</si>
  <si>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</si>
  <si>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</si>
  <si>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</si>
  <si>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</si>
  <si>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</si>
  <si>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</si>
  <si>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</si>
  <si>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</si>
  <si>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</si>
  <si>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</si>
  <si>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</si>
  <si>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</si>
  <si>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</si>
  <si>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</si>
  <si>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</si>
  <si>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</si>
  <si>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</si>
  <si>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</si>
  <si>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</si>
  <si>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</si>
  <si>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</si>
  <si>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</si>
  <si>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</si>
  <si>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</si>
  <si>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</si>
  <si>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</si>
  <si>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</si>
  <si>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</si>
  <si>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</si>
  <si>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</si>
  <si>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</si>
  <si>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</si>
  <si>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</si>
  <si>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</si>
  <si>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</si>
  <si>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</si>
  <si>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</si>
  <si>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</si>
  <si>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</si>
  <si>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</si>
  <si>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</si>
  <si>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</si>
  <si>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</si>
  <si>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</si>
  <si>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</si>
  <si>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</si>
  <si>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</si>
  <si>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</si>
  <si>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</si>
  <si>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</si>
  <si>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</si>
  <si>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</si>
  <si>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</si>
  <si>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</si>
  <si>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</si>
  <si>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</si>
  <si>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</si>
  <si>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</si>
  <si>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</si>
  <si>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</si>
  <si>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</si>
  <si>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</si>
  <si>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</si>
  <si>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</si>
  <si>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</si>
  <si>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</si>
  <si>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</si>
  <si>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</si>
  <si>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</si>
  <si>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</si>
  <si>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</si>
  <si>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</si>
  <si>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</si>
  <si>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</si>
  <si>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</si>
  <si>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</si>
  <si>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</si>
  <si>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</si>
  <si>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</si>
  <si>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</si>
  <si>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</si>
  <si>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</si>
  <si>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</si>
  <si>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</si>
  <si>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</si>
  <si>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</si>
  <si>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</si>
  <si>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</si>
  <si>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</si>
  <si>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</si>
  <si>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</si>
  <si>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</si>
  <si>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</si>
  <si>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</si>
  <si>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</si>
  <si>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</si>
  <si>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</si>
  <si>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</si>
  <si>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</si>
  <si>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</si>
  <si>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</si>
  <si>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</si>
  <si>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</si>
  <si>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</si>
  <si>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</si>
  <si>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</si>
  <si>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</si>
  <si>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</si>
  <si>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</si>
  <si>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</si>
  <si>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</si>
  <si>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</si>
  <si>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</si>
  <si>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</si>
  <si>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</si>
  <si>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</si>
  <si>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</si>
  <si>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</si>
  <si>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</si>
  <si>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</si>
  <si>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</si>
  <si>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</si>
  <si>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</si>
  <si>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</si>
  <si>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</si>
  <si>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</si>
  <si>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</si>
  <si>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</si>
  <si>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</si>
  <si>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</si>
  <si>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</si>
  <si>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</si>
  <si>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</si>
  <si>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</si>
  <si>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</si>
  <si>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</si>
  <si>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</si>
  <si>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</si>
  <si>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</si>
  <si>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</si>
  <si>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</si>
  <si>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</si>
  <si>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</si>
  <si>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</si>
  <si>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</si>
  <si>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</si>
  <si>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</si>
  <si>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</si>
  <si>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</si>
  <si>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</si>
  <si>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</si>
  <si>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</si>
  <si>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</si>
  <si>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</si>
  <si>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</si>
  <si>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</si>
  <si>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</si>
  <si>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</si>
  <si>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</si>
  <si>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</si>
  <si>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</si>
  <si>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</si>
  <si>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</si>
  <si>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</si>
  <si>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</si>
  <si>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</si>
  <si>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</si>
  <si>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</si>
  <si>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</si>
  <si>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</si>
  <si>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</si>
  <si>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</si>
  <si>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</si>
  <si>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</si>
  <si>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</si>
  <si>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</si>
  <si>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</si>
  <si>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</si>
  <si>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</si>
  <si>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</si>
  <si>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</si>
  <si>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</si>
  <si>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</si>
  <si>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</si>
  <si>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</si>
  <si>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</si>
  <si>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</si>
  <si>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</si>
  <si>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</si>
  <si>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</si>
  <si>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</si>
  <si>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</si>
  <si>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</si>
  <si>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</si>
  <si>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</si>
  <si>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</si>
  <si>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</si>
  <si>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</si>
  <si>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</si>
  <si>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</si>
  <si>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</si>
  <si>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</si>
  <si>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</si>
  <si>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</si>
  <si>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</si>
  <si>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</si>
  <si>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</si>
  <si>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</si>
  <si>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</si>
  <si>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</si>
  <si>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</si>
  <si>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</si>
  <si>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</si>
  <si>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</si>
  <si>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</si>
  <si>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</si>
  <si>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</si>
  <si>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</si>
  <si>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</si>
  <si>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</si>
  <si>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</si>
  <si>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</si>
  <si>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</si>
  <si>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</si>
  <si>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</si>
  <si>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</si>
  <si>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</si>
  <si>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</si>
  <si>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</si>
  <si>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</si>
  <si>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</si>
  <si>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</si>
  <si>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</si>
  <si>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</si>
  <si>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</si>
  <si>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</si>
  <si>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</si>
  <si>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</si>
  <si>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</si>
  <si>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</si>
  <si>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</si>
  <si>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</si>
  <si>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</si>
  <si>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</si>
  <si>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</si>
  <si>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</si>
  <si>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</si>
  <si>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</si>
  <si>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</si>
  <si>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</si>
  <si>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</si>
  <si>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</si>
  <si>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</si>
  <si>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</si>
  <si>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</si>
  <si>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</si>
  <si>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</si>
  <si>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</si>
  <si>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</si>
  <si>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</si>
  <si>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</si>
  <si>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</si>
  <si>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</si>
  <si>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</si>
  <si>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</si>
  <si>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</si>
  <si>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</si>
  <si>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</si>
  <si>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</si>
  <si>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</si>
  <si>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</si>
  <si>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</si>
  <si>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</si>
  <si>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</si>
  <si>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</si>
  <si>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</si>
  <si>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</si>
  <si>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</si>
  <si>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</si>
  <si>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</si>
  <si>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</si>
  <si>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</si>
  <si>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</si>
  <si>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</si>
  <si>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</si>
  <si>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</si>
  <si>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</si>
  <si>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</si>
  <si>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</si>
  <si>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</si>
  <si>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</si>
  <si>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</si>
  <si>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</si>
  <si>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</si>
  <si>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</si>
  <si>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</si>
  <si>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</si>
  <si>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</si>
  <si>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</si>
  <si>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</si>
  <si>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</si>
  <si>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</si>
  <si>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</si>
  <si>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</si>
  <si>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</si>
  <si>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</si>
  <si>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</si>
  <si>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</si>
  <si>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</si>
  <si>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</si>
  <si>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</si>
  <si>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</si>
  <si>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</si>
  <si>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</si>
  <si>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</si>
  <si>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</si>
  <si>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</si>
  <si>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</si>
  <si>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</si>
  <si>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</si>
  <si>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</si>
  <si>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</si>
  <si>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</si>
  <si>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</si>
  <si>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</si>
  <si>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</si>
  <si>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</si>
  <si>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</si>
  <si>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</si>
  <si>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</si>
  <si>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</si>
  <si>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</si>
  <si>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</si>
  <si>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</si>
  <si>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</si>
  <si>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</si>
  <si>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</si>
  <si>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</si>
  <si>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</si>
  <si>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</si>
  <si>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</si>
  <si>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</si>
  <si>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</si>
  <si>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</si>
  <si>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</si>
  <si>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</si>
  <si>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</si>
  <si>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</si>
  <si>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</si>
  <si>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</si>
  <si>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</si>
  <si>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</si>
  <si>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</si>
  <si>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</si>
  <si>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</si>
  <si>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</si>
  <si>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</si>
  <si>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</si>
  <si>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</si>
  <si>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</si>
  <si>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</si>
  <si>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</si>
  <si>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</si>
  <si>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</si>
  <si>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</si>
  <si>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</si>
  <si>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</si>
  <si>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</si>
  <si>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</si>
  <si>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</si>
  <si>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</si>
  <si>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</si>
  <si>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</si>
  <si>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</si>
  <si>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</si>
  <si>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</si>
  <si>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</si>
  <si>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</si>
  <si>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</si>
  <si>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</si>
  <si>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</si>
  <si>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</si>
  <si>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</si>
  <si>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</si>
  <si>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</si>
  <si>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</si>
  <si>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</si>
  <si>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</si>
  <si>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</si>
  <si>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</si>
  <si>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</si>
  <si>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</si>
  <si>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</si>
  <si>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</si>
  <si>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</si>
  <si>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</si>
  <si>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</si>
  <si>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</si>
  <si>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</si>
  <si>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</si>
  <si>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</si>
  <si>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</si>
  <si>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</si>
  <si>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</si>
  <si>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</si>
  <si>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</si>
  <si>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</si>
  <si>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</si>
  <si>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</si>
  <si>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</si>
  <si>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</si>
  <si>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</si>
  <si>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</si>
  <si>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</si>
  <si>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</si>
  <si>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</si>
  <si>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</si>
  <si>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</si>
  <si>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</si>
  <si>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</si>
  <si>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</si>
  <si>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</si>
  <si>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</si>
  <si>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</si>
  <si>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</si>
  <si>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</si>
  <si>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</si>
  <si>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</si>
  <si>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</si>
  <si>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</si>
  <si>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</si>
  <si>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</si>
  <si>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</si>
  <si>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</si>
  <si>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</si>
  <si>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</si>
  <si>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</si>
  <si>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</si>
  <si>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</si>
  <si>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</si>
  <si>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</si>
  <si>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</si>
  <si>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</si>
  <si>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</si>
  <si>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</si>
  <si>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</si>
  <si>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</si>
  <si>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</si>
  <si>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</si>
  <si>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</si>
  <si>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</si>
  <si>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</si>
  <si>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</si>
  <si>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</si>
  <si>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</si>
  <si>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</si>
  <si>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</si>
  <si>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</si>
  <si>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</si>
  <si>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</si>
  <si>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</si>
  <si>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</si>
  <si>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</si>
  <si>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</si>
  <si>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</si>
  <si>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</si>
  <si>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</si>
  <si>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</si>
  <si>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</si>
  <si>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</si>
  <si>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</si>
  <si>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</si>
  <si>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</si>
  <si>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</si>
  <si>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</si>
  <si>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</si>
  <si>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</si>
  <si>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</si>
  <si>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</si>
  <si>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</si>
  <si>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</si>
  <si>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</si>
  <si>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</si>
  <si>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</si>
  <si>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</si>
  <si>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</si>
  <si>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</si>
  <si>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</si>
  <si>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</si>
  <si>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</si>
  <si>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</si>
  <si>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</si>
  <si>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</si>
  <si>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</si>
  <si>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</si>
  <si>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</si>
  <si>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</si>
  <si>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</si>
  <si>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</si>
  <si>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</si>
  <si>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</si>
  <si>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</si>
  <si>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</si>
  <si>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</si>
  <si>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</si>
  <si>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</si>
  <si>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</si>
  <si>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</si>
  <si>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</si>
  <si>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</si>
  <si>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</si>
  <si>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</si>
  <si>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</si>
  <si>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</si>
  <si>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</si>
  <si>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</si>
  <si>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</si>
  <si>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</si>
  <si>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</si>
  <si>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</si>
  <si>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</si>
  <si>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</si>
  <si>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</si>
  <si>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</si>
  <si>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</si>
  <si>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</si>
  <si>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</si>
  <si>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</si>
  <si>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</si>
  <si>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</si>
  <si>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</si>
  <si>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</si>
  <si>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</si>
  <si>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</si>
  <si>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</si>
  <si>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</si>
  <si>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</si>
  <si>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</si>
  <si>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</si>
  <si>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</si>
  <si>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</si>
  <si>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</si>
  <si>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</si>
  <si>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</si>
  <si>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</si>
  <si>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</si>
  <si>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</si>
  <si>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</si>
  <si>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</si>
  <si>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</si>
  <si>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</si>
  <si>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</si>
  <si>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</si>
  <si>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</si>
  <si>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</si>
  <si>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</si>
  <si>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</si>
  <si>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</si>
  <si>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</si>
  <si>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</si>
  <si>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</si>
  <si>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</si>
  <si>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</si>
  <si>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</si>
  <si>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</si>
  <si>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</si>
  <si>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</si>
  <si>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</si>
  <si>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</si>
  <si>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</si>
  <si>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</si>
  <si>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</si>
  <si>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</si>
  <si>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</si>
  <si>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</si>
  <si>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</si>
  <si>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</si>
  <si>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</si>
  <si>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</si>
  <si>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</si>
  <si>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</si>
  <si>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</si>
  <si>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</si>
  <si>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</si>
  <si>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</si>
  <si>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</si>
  <si>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</si>
  <si>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</si>
  <si>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</si>
  <si>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</si>
  <si>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</si>
  <si>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</si>
  <si>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</si>
  <si>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</si>
  <si>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</si>
  <si>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</si>
  <si>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</si>
  <si>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</si>
  <si>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</si>
  <si>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</si>
  <si>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</si>
  <si>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</si>
  <si>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</si>
  <si>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</si>
  <si>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</si>
  <si>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</si>
  <si>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</si>
  <si>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</si>
  <si>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</si>
  <si>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</si>
  <si>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</si>
  <si>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</si>
  <si>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</si>
  <si>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</si>
  <si>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</si>
  <si>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</si>
  <si>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</si>
  <si>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</si>
  <si>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</si>
  <si>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</si>
  <si>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</si>
  <si>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</si>
  <si>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</si>
  <si>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</si>
  <si>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</si>
  <si>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</si>
  <si>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</si>
  <si>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</si>
  <si>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</si>
  <si>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</si>
  <si>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</si>
  <si>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</si>
  <si>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</si>
  <si>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</si>
  <si>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</si>
  <si>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</si>
  <si>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</si>
  <si>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</si>
  <si>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</si>
  <si>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</si>
  <si>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</si>
  <si>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</si>
  <si>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</si>
  <si>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</si>
  <si>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</si>
  <si>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</si>
  <si>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</si>
  <si>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</si>
  <si>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</si>
  <si>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</si>
  <si>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</si>
  <si>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</si>
  <si>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</si>
  <si>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</si>
  <si>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</si>
  <si>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</si>
  <si>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</si>
  <si>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</si>
  <si>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</si>
  <si>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</si>
  <si>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</si>
  <si>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</si>
  <si>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</si>
  <si>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</si>
  <si>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</si>
  <si>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</si>
  <si>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</si>
  <si>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</si>
  <si>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</si>
  <si>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</si>
  <si>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</si>
  <si>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</si>
  <si>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</si>
  <si>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</si>
  <si>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</si>
  <si>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</si>
  <si>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</si>
  <si>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</si>
  <si>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</si>
  <si>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</si>
  <si>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</si>
  <si>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</si>
  <si>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</si>
  <si>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</si>
  <si>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</si>
  <si>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</si>
  <si>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</si>
  <si>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</si>
  <si>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</si>
  <si>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</si>
  <si>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</si>
  <si>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</si>
  <si>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</si>
  <si>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</si>
  <si>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</si>
  <si>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</si>
  <si>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</si>
  <si>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</si>
  <si>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</si>
  <si>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</si>
  <si>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</si>
  <si>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</si>
  <si>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</si>
  <si>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</si>
  <si>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</si>
  <si>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</si>
  <si>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</si>
  <si>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</si>
  <si>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</si>
  <si>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</si>
  <si>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</si>
  <si>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</si>
  <si>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</si>
  <si>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</si>
  <si>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</si>
  <si>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</si>
  <si>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</si>
  <si>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</si>
  <si>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</si>
  <si>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</si>
  <si>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</si>
  <si>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</si>
  <si>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</si>
  <si>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</si>
  <si>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</si>
  <si>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</si>
  <si>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</si>
  <si>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</si>
  <si>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</si>
  <si>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</si>
  <si>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</si>
  <si>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</si>
  <si>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</si>
  <si>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</si>
  <si>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</si>
  <si>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</si>
  <si>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</si>
  <si>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</si>
  <si>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</si>
  <si>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</si>
  <si>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</si>
  <si>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</si>
  <si>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</si>
  <si>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</si>
  <si>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</si>
  <si>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</si>
  <si>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</si>
  <si>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</si>
  <si>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</si>
  <si>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</si>
  <si>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</si>
  <si>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</si>
  <si>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</si>
  <si>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</si>
  <si>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</si>
  <si>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</si>
  <si>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</si>
  <si>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</si>
  <si>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</si>
  <si>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</si>
  <si>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</si>
  <si>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</si>
  <si>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</si>
  <si>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</si>
  <si>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</si>
  <si>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</si>
  <si>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</si>
  <si>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</si>
  <si>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</si>
  <si>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</si>
  <si>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</si>
  <si>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</si>
  <si>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</si>
  <si>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</si>
  <si>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</si>
  <si>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</si>
  <si>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</si>
  <si>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</si>
  <si>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</si>
  <si>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</si>
  <si>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</si>
  <si>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</si>
  <si>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</si>
  <si>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</si>
  <si>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</si>
  <si>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</si>
  <si>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</si>
  <si>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</si>
  <si>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</si>
  <si>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</si>
  <si>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</si>
  <si>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</si>
  <si>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</si>
  <si>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</si>
  <si>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</si>
  <si>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</si>
  <si>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</si>
  <si>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</si>
  <si>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</si>
  <si>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</si>
  <si>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</si>
  <si>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</si>
  <si>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</si>
  <si>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</si>
  <si>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</si>
  <si>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</si>
  <si>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</si>
  <si>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</si>
  <si>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</si>
  <si>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</si>
  <si>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</si>
  <si>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</si>
  <si>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</si>
  <si>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</si>
  <si>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</si>
  <si>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</si>
  <si>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</si>
  <si>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</si>
  <si>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</si>
  <si>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</si>
  <si>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</si>
  <si>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</si>
  <si>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</si>
  <si>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</si>
  <si>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</si>
  <si>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</si>
  <si>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</si>
  <si>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</si>
  <si>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</si>
  <si>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</si>
  <si>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</si>
  <si>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</si>
  <si>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</si>
  <si>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</si>
  <si>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</si>
  <si>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</si>
  <si>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</si>
  <si>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</si>
  <si>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</si>
  <si>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</si>
  <si>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</si>
  <si>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</si>
  <si>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</si>
  <si>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</si>
  <si>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</si>
  <si>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</si>
  <si>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</si>
  <si>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</si>
  <si>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</si>
  <si>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</si>
  <si>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</si>
  <si>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</si>
  <si>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</si>
  <si>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</si>
  <si>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</si>
  <si>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</si>
  <si>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</si>
  <si>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</si>
  <si>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</si>
  <si>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</si>
  <si>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</si>
  <si>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</si>
  <si>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</si>
  <si>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</si>
  <si>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</si>
  <si>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</si>
  <si>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</si>
  <si>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</si>
  <si>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</si>
  <si>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</si>
  <si>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</si>
  <si>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</si>
  <si>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</si>
  <si>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</si>
  <si>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</si>
  <si>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</si>
  <si>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</si>
  <si>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</si>
  <si>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</si>
  <si>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</si>
  <si>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</si>
  <si>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</si>
  <si>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</si>
  <si>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</si>
  <si>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</si>
  <si>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</si>
  <si>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</si>
  <si>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</si>
  <si>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</si>
  <si>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</si>
  <si>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</si>
  <si>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</si>
  <si>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</si>
  <si>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</si>
  <si>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</si>
  <si>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</si>
  <si>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</si>
  <si>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</si>
  <si>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</si>
  <si>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</si>
  <si>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</si>
  <si>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</si>
  <si>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</si>
  <si>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</si>
  <si>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</si>
  <si>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</si>
  <si>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</si>
  <si>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</si>
  <si>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</si>
  <si>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</si>
  <si>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</si>
  <si>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</si>
  <si>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</si>
  <si>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</si>
  <si>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</si>
  <si>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</si>
  <si>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</si>
  <si>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</si>
  <si>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</si>
  <si>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</si>
  <si>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</si>
  <si>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</si>
  <si>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</si>
  <si>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</si>
  <si>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</si>
  <si>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</si>
  <si>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</si>
  <si>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</si>
  <si>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</si>
  <si>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</si>
  <si>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</si>
  <si>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</si>
  <si>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</si>
  <si>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</si>
  <si>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</si>
  <si>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</si>
  <si>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</si>
  <si>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</si>
  <si>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</si>
  <si>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</si>
  <si>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</si>
  <si>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</si>
  <si>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</si>
  <si>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</si>
  <si>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</si>
  <si>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</si>
  <si>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</si>
  <si>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</si>
  <si>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</si>
  <si>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</si>
  <si>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</si>
  <si>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</si>
  <si>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</si>
  <si>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</si>
  <si>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</si>
  <si>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</si>
  <si>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</si>
  <si>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</si>
  <si>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</si>
  <si>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</si>
  <si>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</si>
  <si>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</si>
  <si>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</si>
  <si>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</si>
  <si>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</si>
  <si>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</si>
  <si>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</si>
  <si>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</si>
  <si>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</si>
  <si>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</si>
  <si>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</si>
  <si>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</si>
  <si>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</si>
  <si>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</si>
  <si>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</si>
  <si>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</si>
  <si>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</si>
  <si>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</si>
  <si>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</si>
  <si>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</si>
  <si>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</si>
  <si>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</si>
  <si>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</si>
  <si>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</si>
  <si>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</si>
  <si>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</si>
  <si>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</si>
  <si>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</si>
  <si>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</si>
  <si>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</si>
  <si>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</si>
  <si>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</si>
  <si>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</si>
  <si>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</si>
  <si>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</si>
  <si>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</si>
  <si>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</si>
  <si>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</si>
  <si>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</si>
  <si>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</si>
  <si>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</si>
  <si>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</si>
  <si>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</si>
  <si>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</si>
  <si>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</si>
  <si>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</si>
  <si>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</si>
  <si>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</si>
  <si>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</si>
  <si>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</si>
  <si>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</si>
  <si>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</si>
  <si>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</si>
  <si>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</si>
  <si>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</si>
  <si>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</si>
  <si>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</si>
  <si>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</si>
  <si>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</si>
  <si>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</si>
  <si>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</si>
  <si>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</si>
  <si>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</si>
  <si>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</si>
  <si>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</si>
  <si>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</si>
  <si>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</si>
  <si>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</si>
  <si>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</si>
  <si>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</si>
  <si>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</si>
  <si>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</si>
  <si>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</si>
  <si>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</si>
  <si>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</si>
  <si>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</si>
  <si>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</si>
  <si>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</si>
  <si>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</si>
  <si>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</si>
  <si>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</si>
  <si>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</si>
  <si>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</si>
  <si>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</si>
  <si>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</si>
  <si>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</si>
  <si>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</si>
  <si>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</si>
  <si>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</si>
  <si>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</si>
  <si>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</si>
  <si>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</si>
  <si>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</si>
  <si>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</si>
  <si>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</si>
  <si>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</si>
  <si>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</si>
  <si>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</si>
  <si>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</si>
  <si>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</si>
  <si>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</si>
  <si>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</si>
  <si>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</si>
  <si>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</si>
  <si>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</si>
  <si>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</si>
  <si>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</si>
  <si>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</si>
  <si>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</si>
  <si>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</si>
  <si>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</si>
  <si>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</si>
  <si>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</si>
  <si>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</si>
  <si>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</si>
  <si>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</si>
  <si>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</si>
  <si>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</si>
  <si>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</si>
  <si>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</si>
  <si>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</si>
  <si>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</si>
  <si>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</si>
  <si>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</si>
  <si>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</si>
  <si>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</si>
  <si>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</si>
  <si>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</si>
  <si>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</si>
  <si>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</si>
  <si>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</si>
  <si>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</si>
  <si>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</si>
  <si>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</si>
  <si>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</si>
  <si>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</si>
  <si>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</si>
  <si>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</si>
  <si>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</si>
  <si>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</si>
  <si>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</si>
  <si>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</si>
  <si>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</si>
  <si>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</si>
  <si>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</si>
  <si>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</si>
  <si>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</si>
  <si>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</si>
  <si>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</si>
  <si>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</si>
  <si>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</si>
  <si>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</si>
  <si>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</si>
  <si>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</si>
  <si>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</si>
  <si>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</si>
  <si>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</si>
  <si>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</si>
  <si>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</si>
  <si>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</si>
  <si>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</si>
  <si>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</si>
  <si>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</si>
  <si>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</si>
  <si>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</si>
  <si>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</si>
  <si>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</si>
  <si>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</si>
  <si>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</si>
  <si>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</si>
  <si>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</si>
  <si>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</si>
  <si>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</si>
  <si>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</si>
  <si>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</si>
  <si>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</si>
  <si>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</si>
  <si>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</si>
  <si>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</si>
  <si>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</si>
  <si>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</si>
  <si>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</si>
  <si>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</si>
  <si>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</si>
  <si>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</si>
  <si>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</si>
  <si>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</si>
  <si>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</si>
  <si>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</si>
  <si>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</si>
  <si>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</si>
  <si>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</si>
  <si>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</si>
  <si>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</si>
  <si>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</si>
  <si>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</si>
  <si>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</si>
  <si>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</si>
  <si>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</si>
  <si>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</si>
  <si>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</si>
  <si>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</si>
  <si>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</si>
  <si>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</si>
  <si>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</si>
  <si>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</si>
  <si>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</si>
  <si>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</si>
  <si>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</si>
  <si>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</si>
  <si>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</si>
  <si>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</si>
  <si>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</si>
  <si>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</si>
  <si>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</si>
  <si>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</si>
  <si>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</si>
  <si>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</si>
  <si>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</si>
  <si>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</si>
  <si>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</si>
  <si>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</si>
  <si>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</si>
  <si>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</si>
  <si>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</si>
  <si>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</si>
  <si>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</si>
  <si>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</si>
  <si>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</si>
  <si>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</si>
  <si>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</si>
  <si>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</si>
  <si>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</si>
  <si>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</si>
  <si>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</si>
  <si>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</si>
  <si>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</si>
  <si>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</si>
  <si>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</si>
  <si>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</si>
  <si>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</si>
  <si>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</si>
  <si>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</si>
  <si>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</si>
  <si>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</si>
  <si>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</si>
  <si>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</si>
  <si>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</si>
  <si>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</si>
  <si>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</si>
  <si>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</si>
  <si>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</si>
  <si>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</si>
  <si>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</si>
  <si>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</si>
  <si>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</si>
  <si>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</si>
  <si>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</si>
  <si>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</si>
  <si>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</si>
  <si>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</si>
  <si>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</si>
  <si>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</si>
  <si>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</si>
  <si>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</si>
  <si>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</si>
  <si>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</si>
  <si>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</si>
  <si>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</si>
  <si>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</si>
  <si>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</si>
  <si>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</si>
  <si>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</si>
  <si>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</si>
  <si>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</si>
  <si>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</si>
  <si>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</si>
  <si>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</si>
  <si>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</si>
  <si>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</si>
  <si>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</si>
  <si>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</si>
  <si>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</si>
  <si>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</si>
  <si>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</si>
  <si>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</si>
  <si>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</si>
  <si>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</si>
  <si>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</si>
  <si>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</si>
  <si>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</si>
  <si>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</si>
  <si>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</si>
  <si>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</si>
  <si>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</si>
  <si>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</si>
  <si>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</si>
  <si>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</si>
  <si>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</si>
  <si>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</si>
  <si>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</si>
  <si>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</si>
  <si>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</si>
  <si>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</si>
  <si>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</si>
  <si>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</si>
  <si>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</si>
  <si>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</si>
  <si>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</si>
  <si>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</si>
  <si>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</si>
  <si>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</si>
  <si>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</si>
  <si>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</si>
  <si>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</si>
  <si>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</si>
  <si>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</si>
  <si>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</si>
  <si>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</si>
  <si>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</si>
  <si>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</si>
  <si>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</si>
  <si>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</si>
  <si>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</si>
  <si>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</si>
  <si>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</si>
  <si>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</si>
  <si>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</si>
  <si>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</si>
  <si>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</si>
  <si>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</si>
  <si>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</si>
  <si>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</si>
  <si>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</si>
  <si>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</si>
  <si>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</si>
  <si>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</si>
  <si>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</si>
  <si>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</si>
  <si>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</si>
  <si>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</si>
  <si>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</si>
  <si>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</si>
  <si>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</si>
  <si>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</si>
  <si>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</si>
  <si>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</si>
  <si>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</si>
  <si>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</si>
  <si>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</si>
  <si>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</si>
  <si>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</si>
  <si>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</si>
  <si>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</si>
  <si>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</si>
  <si>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</si>
  <si>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</si>
  <si>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</si>
  <si>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</si>
  <si>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</si>
  <si>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</si>
  <si>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</si>
  <si>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</si>
  <si>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</si>
  <si>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</si>
  <si>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</si>
  <si>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</si>
  <si>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</si>
  <si>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</si>
  <si>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</si>
  <si>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</si>
  <si>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</si>
  <si>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</si>
  <si>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</si>
  <si>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</si>
  <si>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</si>
  <si>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</si>
  <si>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</si>
  <si>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</si>
  <si>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</si>
  <si>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</si>
  <si>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</si>
  <si>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</si>
  <si>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</si>
  <si>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</si>
  <si>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</si>
  <si>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</si>
  <si>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</si>
  <si>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</si>
  <si>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</si>
  <si>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</si>
  <si>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</si>
  <si>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</si>
  <si>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</si>
  <si>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</si>
  <si>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</si>
  <si>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</si>
  <si>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</si>
  <si>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</si>
  <si>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</si>
  <si>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</si>
  <si>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</si>
  <si>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</si>
  <si>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</si>
  <si>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</si>
  <si>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</si>
  <si>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</si>
  <si>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</si>
  <si>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</si>
  <si>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</si>
  <si>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</si>
  <si>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</si>
  <si>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</si>
  <si>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</si>
  <si>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</si>
  <si>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</si>
  <si>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</si>
  <si>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</si>
  <si>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</si>
  <si>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</si>
  <si>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</si>
  <si>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</si>
  <si>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</si>
  <si>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</si>
  <si>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</si>
  <si>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</si>
  <si>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</si>
  <si>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</si>
  <si>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</si>
  <si>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</si>
  <si>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</si>
  <si>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</si>
  <si>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</si>
  <si>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</si>
  <si>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</si>
  <si>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</si>
  <si>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</si>
  <si>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</si>
  <si>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</si>
  <si>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</si>
  <si>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</si>
  <si>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</si>
  <si>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</si>
  <si>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</si>
  <si>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</si>
  <si>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</si>
  <si>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</si>
  <si>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</si>
  <si>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</si>
  <si>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</si>
  <si>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</si>
  <si>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</si>
  <si>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</si>
  <si>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</si>
  <si>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</si>
  <si>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</si>
  <si>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</si>
  <si>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</si>
  <si>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</si>
  <si>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</si>
  <si>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</si>
  <si>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</si>
  <si>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</si>
  <si>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</si>
  <si>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</si>
  <si>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</si>
  <si>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</si>
  <si>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</si>
  <si>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</si>
  <si>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</si>
  <si>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</si>
  <si>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</si>
  <si>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</si>
  <si>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</si>
  <si>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</si>
  <si>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</si>
  <si>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</si>
  <si>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</si>
  <si>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</si>
  <si>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</si>
  <si>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</si>
  <si>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</si>
  <si>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</si>
  <si>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</si>
  <si>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</si>
  <si>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</si>
  <si>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</si>
  <si>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</si>
  <si>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</si>
  <si>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</si>
  <si>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</si>
  <si>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</si>
  <si>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</si>
  <si>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</si>
  <si>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</si>
  <si>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</si>
  <si>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</si>
  <si>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</si>
  <si>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</si>
  <si>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</si>
  <si>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</si>
  <si>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</si>
  <si>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</si>
  <si>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</si>
  <si>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</si>
  <si>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</si>
  <si>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</si>
  <si>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</si>
  <si>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</si>
  <si>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</si>
  <si>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</si>
  <si>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</si>
  <si>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</si>
  <si>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</si>
  <si>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</si>
  <si>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</si>
  <si>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</si>
  <si>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</si>
  <si>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</si>
  <si>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</si>
  <si>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</si>
  <si>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</si>
  <si>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</si>
  <si>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</si>
  <si>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</si>
  <si>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</si>
  <si>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</si>
  <si>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</si>
  <si>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</si>
  <si>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</si>
  <si>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</si>
  <si>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</si>
  <si>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</si>
  <si>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</si>
  <si>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</si>
  <si>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</si>
  <si>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</si>
  <si>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</si>
  <si>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</si>
  <si>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</si>
  <si>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</si>
  <si>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</si>
  <si>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</si>
  <si>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</si>
  <si>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</si>
  <si>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</si>
  <si>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</si>
  <si>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</si>
  <si>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</si>
  <si>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</si>
  <si>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</si>
  <si>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</si>
  <si>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</si>
  <si>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</si>
  <si>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</si>
  <si>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</si>
  <si>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</si>
  <si>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</si>
  <si>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</si>
  <si>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</si>
  <si>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</si>
  <si>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</si>
  <si>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</si>
  <si>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</si>
  <si>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</si>
  <si>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</si>
  <si>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</si>
  <si>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</si>
  <si>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</si>
  <si>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</si>
  <si>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</si>
  <si>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</si>
  <si>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</si>
  <si>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</si>
  <si>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</si>
  <si>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</si>
  <si>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</si>
  <si>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</si>
  <si>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</si>
  <si>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</si>
  <si>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</si>
  <si>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</si>
  <si>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</si>
  <si>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</si>
  <si>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</si>
  <si>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</si>
  <si>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</si>
  <si>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</si>
  <si>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</si>
  <si>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</si>
  <si>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</si>
  <si>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</si>
  <si>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</si>
  <si>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</si>
  <si>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</si>
  <si>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</si>
  <si>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</si>
  <si>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</si>
  <si>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</si>
  <si>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</si>
  <si>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</si>
  <si>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</si>
  <si>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</si>
  <si>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</si>
  <si>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</si>
  <si>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</si>
  <si>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</si>
  <si>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</si>
  <si>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</si>
  <si>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</si>
  <si>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</si>
  <si>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</si>
  <si>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</si>
  <si>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</si>
  <si>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</si>
  <si>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</si>
  <si>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</si>
  <si>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</si>
  <si>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</si>
  <si>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</si>
  <si>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</si>
  <si>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</si>
  <si>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</si>
  <si>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</si>
  <si>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</si>
  <si>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</si>
  <si>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</si>
  <si>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</si>
  <si>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</si>
  <si>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</si>
  <si>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</si>
  <si>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</si>
  <si>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</si>
  <si>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</si>
  <si>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</si>
  <si>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</si>
  <si>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</si>
  <si>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</si>
  <si>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</si>
  <si>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</si>
  <si>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</si>
  <si>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</si>
  <si>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</si>
  <si>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</si>
  <si>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</si>
  <si>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</si>
  <si>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</si>
  <si>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</si>
  <si>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</si>
  <si>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</si>
  <si>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</si>
  <si>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</si>
  <si>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</si>
  <si>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</si>
  <si>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</si>
  <si>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</si>
  <si>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</si>
  <si>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</si>
  <si>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</si>
  <si>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</si>
  <si>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</si>
  <si>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</si>
  <si>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</si>
  <si>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</si>
  <si>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</si>
  <si>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</si>
  <si>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</si>
  <si>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</si>
  <si>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</si>
  <si>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</si>
  <si>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</si>
  <si>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</si>
  <si>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</si>
  <si>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</si>
  <si>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</si>
  <si>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</si>
  <si>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</si>
  <si>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</si>
  <si>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</si>
  <si>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</si>
  <si>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</si>
  <si>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</si>
  <si>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</si>
  <si>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</si>
  <si>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</si>
  <si>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</si>
  <si>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</si>
  <si>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</si>
  <si>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</si>
  <si>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</si>
  <si>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</si>
  <si>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</si>
  <si>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</si>
  <si>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</si>
  <si>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</si>
  <si>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</si>
  <si>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</si>
  <si>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</si>
  <si>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</si>
  <si>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</si>
  <si>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</si>
  <si>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</si>
  <si>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</si>
  <si>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</si>
  <si>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</si>
  <si>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</si>
  <si>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</si>
  <si>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</si>
  <si>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</si>
  <si>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</si>
  <si>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</si>
  <si>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</si>
  <si>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</si>
  <si>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</si>
  <si>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</si>
  <si>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</si>
  <si>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</si>
  <si>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</si>
  <si>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</si>
  <si>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</si>
  <si>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</si>
  <si>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</si>
  <si>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</si>
  <si>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</si>
  <si>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</si>
  <si>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</si>
  <si>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</si>
  <si>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</si>
  <si>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</si>
  <si>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</si>
  <si>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</si>
  <si>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</si>
  <si>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</si>
  <si>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</si>
  <si>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</si>
  <si>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</si>
  <si>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</si>
  <si>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</si>
  <si>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</si>
  <si>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</si>
  <si>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</si>
  <si>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</si>
  <si>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</si>
  <si>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</si>
  <si>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</si>
  <si>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</si>
  <si>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</si>
  <si>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</si>
  <si>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</si>
  <si>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</si>
  <si>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</si>
  <si>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</si>
  <si>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</si>
  <si>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</si>
  <si>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</si>
  <si>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</si>
  <si>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</si>
  <si>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</si>
  <si>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</si>
  <si>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</si>
  <si>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</si>
  <si>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</si>
  <si>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</si>
  <si>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</si>
  <si>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</si>
  <si>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</si>
  <si>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</si>
  <si>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</si>
  <si>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</si>
  <si>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</si>
  <si>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</si>
  <si>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</si>
  <si>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</si>
  <si>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</si>
  <si>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</si>
  <si>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</si>
  <si>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</si>
  <si>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</si>
  <si>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</si>
  <si>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</si>
  <si>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</si>
  <si>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</si>
  <si>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</si>
  <si>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</si>
  <si>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</si>
  <si>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</si>
  <si>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</si>
  <si>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</si>
  <si>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</si>
  <si>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</si>
  <si>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</si>
  <si>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</si>
  <si>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</si>
  <si>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</si>
  <si>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</si>
  <si>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</si>
  <si>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</si>
  <si>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</si>
  <si>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</si>
  <si>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</si>
  <si>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</si>
  <si>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</si>
  <si>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</si>
  <si>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</si>
  <si>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</si>
  <si>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</si>
  <si>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</si>
  <si>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</si>
  <si>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</si>
  <si>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</si>
  <si>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</si>
  <si>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</si>
  <si>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</si>
  <si>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</si>
  <si>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</si>
  <si>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</si>
  <si>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</si>
  <si>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</si>
  <si>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</si>
  <si>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</si>
  <si>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</si>
  <si>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</si>
  <si>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</si>
  <si>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</si>
  <si>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</si>
  <si>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</si>
  <si>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</si>
  <si>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</si>
  <si>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</si>
  <si>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</si>
  <si>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</si>
  <si>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</si>
  <si>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</si>
  <si>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</si>
  <si>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</si>
  <si>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</si>
  <si>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</si>
  <si>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</si>
  <si>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</si>
  <si>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</si>
  <si>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</si>
  <si>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</si>
  <si>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</si>
  <si>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</si>
  <si>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</si>
  <si>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</si>
  <si>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</si>
  <si>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</si>
  <si>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</si>
  <si>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</si>
  <si>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</si>
  <si>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</si>
  <si>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</si>
  <si>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</si>
  <si>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</si>
  <si>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</si>
  <si>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</si>
  <si>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</si>
  <si>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</si>
  <si>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</si>
  <si>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</si>
  <si>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</si>
  <si>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</si>
  <si>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</si>
  <si>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</si>
  <si>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</si>
  <si>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</si>
  <si>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</si>
  <si>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</si>
  <si>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</si>
  <si>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</si>
  <si>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</si>
  <si>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</si>
  <si>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</si>
  <si>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</si>
  <si>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</si>
  <si>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</si>
  <si>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</si>
  <si>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</si>
  <si>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</si>
  <si>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</si>
  <si>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</si>
  <si>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</si>
  <si>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</si>
  <si>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</si>
  <si>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</si>
  <si>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</si>
  <si>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</si>
  <si>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</si>
  <si>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</si>
  <si>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</si>
  <si>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</si>
  <si>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</si>
  <si>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</si>
  <si>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</si>
  <si>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</si>
  <si>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</si>
  <si>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</si>
  <si>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</si>
  <si>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</si>
  <si>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</si>
  <si>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</si>
  <si>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</si>
  <si>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</si>
  <si>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</si>
  <si>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</si>
  <si>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</si>
  <si>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</si>
  <si>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</si>
  <si>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</si>
  <si>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</si>
  <si>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</si>
  <si>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</si>
  <si>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</si>
  <si>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</si>
  <si>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</si>
  <si>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</si>
  <si>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</si>
  <si>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</si>
  <si>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</si>
  <si>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</si>
  <si>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</si>
  <si>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</si>
  <si>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</si>
  <si>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</si>
  <si>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</si>
  <si>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</si>
  <si>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</si>
  <si>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</si>
  <si>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</si>
  <si>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</si>
  <si>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</si>
  <si>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</si>
  <si>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</si>
  <si>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</si>
  <si>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</si>
  <si>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</si>
  <si>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</si>
  <si>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</si>
  <si>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</si>
  <si>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</si>
  <si>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</si>
  <si>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</si>
  <si>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</si>
  <si>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</si>
  <si>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</si>
  <si>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</si>
  <si>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</si>
  <si>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</si>
  <si>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</si>
  <si>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</si>
  <si>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</si>
  <si>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</si>
  <si>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</si>
  <si>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</si>
  <si>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</si>
  <si>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</si>
  <si>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</si>
  <si>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</si>
  <si>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</si>
  <si>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</si>
  <si>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</si>
  <si>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</si>
  <si>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</si>
  <si>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</si>
  <si>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</si>
  <si>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</si>
  <si>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</si>
  <si>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</si>
  <si>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</si>
  <si>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</si>
  <si>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</si>
  <si>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</si>
  <si>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</si>
  <si>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</si>
  <si>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</si>
  <si>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</si>
  <si>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</si>
  <si>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</si>
  <si>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</si>
  <si>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</si>
  <si>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</si>
  <si>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</si>
  <si>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</si>
  <si>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</si>
  <si>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</si>
  <si>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</si>
  <si>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</si>
  <si>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</si>
  <si>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</si>
  <si>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</si>
  <si>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</si>
  <si>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</si>
  <si>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</si>
  <si>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</si>
  <si>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</si>
  <si>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</si>
  <si>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</si>
  <si>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</si>
  <si>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</si>
  <si>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</si>
  <si>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</si>
  <si>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</si>
  <si>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</si>
  <si>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</si>
  <si>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</si>
  <si>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</si>
  <si>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</si>
  <si>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</si>
  <si>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</si>
  <si>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</si>
  <si>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</si>
  <si>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</si>
  <si>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</si>
  <si>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</si>
  <si>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</si>
  <si>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</si>
  <si>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</si>
  <si>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</si>
  <si>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</si>
  <si>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</si>
  <si>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</si>
  <si>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</si>
  <si>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</si>
  <si>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</si>
  <si>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</si>
  <si>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</si>
  <si>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</si>
  <si>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</si>
  <si>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</si>
  <si>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</si>
  <si>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</si>
  <si>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</si>
  <si>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</si>
  <si>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</si>
  <si>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</si>
  <si>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</si>
  <si>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</si>
  <si>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</si>
  <si>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</si>
  <si>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</si>
  <si>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</si>
  <si>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</si>
  <si>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</si>
  <si>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</si>
  <si>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</si>
  <si>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</si>
  <si>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</si>
  <si>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</si>
  <si>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</si>
  <si>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</si>
  <si>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</si>
  <si>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</si>
  <si>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</si>
  <si>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</si>
  <si>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</si>
  <si>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</si>
  <si>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</si>
  <si>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</si>
  <si>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</si>
  <si>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</si>
  <si>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</si>
  <si>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</si>
  <si>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</si>
  <si>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</si>
  <si>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</si>
  <si>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</si>
  <si>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</si>
  <si>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</si>
  <si>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</si>
  <si>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</si>
  <si>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</si>
  <si>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</si>
  <si>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</si>
  <si>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</si>
  <si>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</si>
  <si>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</si>
  <si>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</si>
  <si>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</si>
  <si>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</si>
  <si>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</si>
  <si>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</si>
  <si>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</si>
  <si>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</si>
  <si>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</si>
  <si>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</si>
  <si>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</si>
  <si>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</si>
  <si>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</si>
  <si>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</si>
  <si>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</si>
  <si>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</si>
  <si>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</si>
  <si>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</si>
  <si>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</si>
  <si>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</si>
  <si>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</si>
  <si>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</si>
  <si>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</si>
  <si>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</si>
  <si>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</si>
  <si>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</si>
  <si>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</si>
  <si>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</si>
  <si>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</si>
  <si>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</si>
  <si>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</si>
  <si>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</si>
  <si>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</si>
  <si>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</si>
  <si>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</si>
  <si>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</si>
  <si>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</si>
  <si>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</si>
  <si>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</si>
  <si>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</si>
  <si>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</si>
  <si>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</si>
  <si>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</si>
  <si>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</si>
  <si>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</si>
  <si>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</si>
  <si>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</si>
  <si>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</si>
  <si>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</si>
  <si>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</si>
  <si>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</si>
  <si>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</si>
  <si>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</si>
  <si>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</si>
  <si>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</si>
  <si>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</si>
  <si>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</si>
  <si>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</si>
  <si>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</si>
  <si>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</si>
  <si>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</si>
  <si>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</si>
  <si>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</si>
  <si>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</si>
  <si>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</si>
  <si>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</si>
  <si>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</si>
  <si>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</si>
  <si>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</si>
  <si>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</si>
  <si>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</si>
  <si>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</si>
  <si>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</si>
  <si>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</si>
  <si>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</si>
  <si>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</si>
  <si>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</si>
  <si>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</si>
  <si>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</si>
  <si>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</si>
  <si>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</si>
  <si>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</si>
  <si>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</si>
  <si>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</si>
  <si>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</si>
  <si>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</si>
  <si>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</si>
  <si>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</si>
  <si>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</si>
  <si>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</si>
  <si>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</si>
  <si>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</si>
  <si>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</si>
  <si>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</si>
  <si>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</si>
  <si>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</si>
  <si>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</si>
  <si>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</si>
  <si>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</si>
  <si>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</si>
  <si>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</si>
  <si>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</si>
  <si>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</si>
  <si>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</si>
  <si>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</si>
  <si>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</si>
  <si>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</si>
  <si>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</si>
  <si>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</si>
  <si>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</si>
  <si>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</si>
  <si>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</si>
  <si>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</si>
  <si>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</si>
  <si>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</si>
  <si>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</si>
  <si>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</si>
  <si>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</si>
  <si>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</si>
  <si>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</si>
  <si>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</si>
  <si>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</si>
  <si>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</si>
  <si>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</si>
  <si>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</si>
  <si>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</si>
  <si>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</si>
  <si>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</si>
  <si>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</si>
  <si>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</si>
  <si>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</si>
  <si>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</si>
  <si>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</si>
  <si>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</si>
  <si>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</si>
  <si>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</si>
  <si>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</si>
  <si>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</si>
  <si>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</si>
  <si>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</si>
  <si>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</si>
  <si>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</si>
  <si>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</si>
  <si>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</si>
  <si>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</si>
  <si>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</si>
  <si>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</si>
  <si>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</si>
  <si>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</si>
  <si>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</si>
  <si>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</si>
  <si>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</si>
  <si>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</si>
  <si>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</si>
  <si>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</si>
  <si>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</si>
  <si>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</si>
  <si>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</si>
  <si>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</si>
  <si>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</si>
  <si>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</si>
  <si>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</si>
  <si>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</si>
  <si>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</si>
  <si>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</si>
  <si>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</si>
  <si>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</si>
  <si>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</si>
  <si>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</si>
  <si>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</si>
  <si>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</si>
  <si>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</si>
  <si>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</si>
  <si>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</si>
  <si>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</si>
  <si>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</si>
  <si>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</si>
  <si>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</si>
  <si>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</si>
  <si>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</si>
  <si>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</si>
  <si>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</si>
  <si>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</si>
  <si>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</si>
  <si>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</si>
  <si>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</si>
  <si>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</si>
  <si>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</si>
  <si>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</si>
  <si>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</si>
  <si>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</si>
  <si>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</si>
  <si>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</si>
  <si>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</si>
  <si>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</si>
  <si>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</si>
  <si>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</si>
  <si>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</si>
  <si>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</si>
  <si>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</si>
  <si>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</si>
  <si>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</si>
  <si>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</si>
  <si>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</si>
  <si>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</si>
  <si>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</si>
  <si>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</si>
  <si>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</si>
  <si>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</si>
  <si>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</si>
  <si>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</si>
  <si>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</si>
  <si>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</si>
  <si>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</si>
  <si>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</si>
  <si>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</si>
  <si>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</si>
  <si>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</si>
  <si>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</si>
  <si>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</si>
  <si>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</si>
  <si>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</si>
  <si>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</si>
  <si>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</si>
  <si>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</si>
  <si>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</si>
  <si>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</si>
  <si>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</si>
  <si>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</si>
  <si>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</si>
  <si>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</si>
  <si>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</si>
  <si>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</si>
  <si>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</si>
  <si>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</si>
  <si>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</si>
  <si>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</si>
  <si>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</si>
  <si>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</si>
  <si>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</si>
  <si>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</si>
  <si>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</si>
  <si>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</si>
  <si>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</si>
  <si>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</si>
  <si>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</si>
  <si>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</si>
  <si>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</si>
  <si>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</si>
  <si>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</si>
  <si>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</si>
  <si>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</si>
  <si>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</si>
  <si>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</si>
  <si>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</si>
  <si>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</si>
  <si>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</si>
  <si>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</si>
  <si>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</si>
  <si>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</si>
  <si>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</si>
  <si>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</si>
  <si>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</si>
  <si>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</si>
  <si>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</si>
  <si>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</si>
  <si>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</si>
  <si>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</si>
  <si>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</si>
  <si>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</si>
  <si>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</si>
  <si>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</si>
  <si>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</si>
  <si>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</si>
  <si>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</si>
  <si>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</si>
  <si>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</si>
  <si>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</si>
  <si>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</si>
  <si>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</si>
  <si>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</si>
  <si>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</si>
  <si>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</si>
  <si>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</si>
  <si>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</si>
  <si>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</si>
  <si>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</si>
  <si>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</si>
  <si>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</si>
  <si>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</si>
  <si>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</si>
  <si>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</si>
  <si>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</si>
  <si>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</si>
  <si>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</si>
  <si>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</si>
  <si>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</si>
  <si>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</si>
  <si>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</si>
  <si>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</si>
  <si>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</si>
  <si>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</si>
  <si>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</si>
  <si>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</si>
  <si>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</si>
  <si>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</si>
  <si>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</si>
  <si>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</si>
  <si>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</si>
  <si>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</si>
  <si>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</si>
  <si>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</si>
  <si>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</si>
  <si>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</si>
  <si>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</si>
  <si>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</si>
  <si>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</si>
  <si>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</si>
  <si>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</si>
  <si>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</si>
  <si>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</si>
  <si>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</si>
  <si>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</si>
  <si>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</si>
  <si>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</si>
  <si>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</si>
  <si>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</si>
  <si>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</si>
  <si>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</si>
  <si>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</si>
  <si>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</si>
  <si>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</si>
  <si>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</si>
  <si>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</si>
  <si>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</si>
  <si>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</si>
  <si>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</si>
  <si>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</si>
  <si>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</si>
  <si>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</si>
  <si>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</si>
  <si>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</si>
  <si>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</si>
  <si>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</si>
  <si>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</si>
  <si>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</si>
  <si>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</si>
  <si>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</si>
  <si>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</si>
  <si>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</si>
  <si>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</si>
  <si>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</si>
  <si>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</si>
  <si>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</si>
  <si>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</si>
  <si>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</si>
  <si>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</si>
  <si>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</si>
  <si>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</si>
  <si>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</si>
  <si>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</si>
  <si>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</si>
  <si>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</si>
  <si>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</si>
  <si>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</si>
  <si>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</si>
  <si>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</si>
  <si>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</si>
  <si>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</si>
  <si>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</si>
  <si>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</si>
  <si>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</si>
  <si>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</si>
  <si>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</si>
  <si>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</si>
  <si>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</si>
  <si>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</si>
  <si>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</si>
  <si>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</si>
  <si>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</si>
  <si>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</si>
  <si>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</si>
  <si>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</si>
  <si>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</si>
  <si>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</si>
  <si>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</si>
  <si>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</si>
  <si>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</si>
  <si>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</si>
  <si>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</si>
  <si>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</si>
  <si>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</si>
  <si>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</si>
  <si>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</si>
  <si>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</si>
  <si>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</si>
  <si>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</si>
  <si>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</si>
  <si>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</si>
  <si>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</si>
  <si>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</si>
  <si>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</si>
  <si>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</si>
  <si>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</si>
  <si>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</si>
  <si>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</si>
  <si>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</si>
  <si>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</si>
  <si>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</si>
  <si>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</si>
  <si>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</si>
  <si>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</si>
  <si>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</si>
  <si>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</si>
  <si>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</si>
  <si>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</si>
  <si>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</si>
  <si>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</si>
  <si>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</si>
  <si>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</si>
  <si>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</si>
  <si>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</si>
  <si>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</si>
  <si>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</si>
  <si>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</si>
  <si>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</si>
  <si>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</si>
  <si>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</si>
  <si>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</si>
  <si>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</si>
  <si>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</si>
  <si>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</si>
  <si>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</si>
  <si>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</si>
  <si>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</si>
  <si>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</si>
  <si>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</si>
  <si>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</si>
  <si>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</si>
  <si>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</si>
  <si>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</si>
  <si>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</si>
  <si>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</si>
  <si>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</si>
  <si>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</si>
  <si>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</si>
  <si>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</si>
  <si>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</si>
  <si>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</si>
  <si>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</si>
  <si>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</si>
  <si>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</si>
  <si>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</si>
  <si>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</si>
  <si>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</si>
  <si>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</si>
  <si>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</si>
  <si>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</si>
  <si>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</si>
  <si>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</si>
  <si>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</si>
  <si>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</si>
  <si>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</si>
  <si>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</si>
  <si>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</si>
  <si>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</si>
  <si>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</si>
  <si>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</si>
  <si>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</si>
  <si>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</si>
  <si>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</si>
  <si>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</si>
  <si>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</si>
  <si>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</si>
  <si>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</si>
  <si>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</si>
  <si>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</si>
  <si>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</si>
  <si>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</si>
  <si>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</si>
  <si>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</si>
  <si>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</si>
  <si>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</si>
  <si>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</si>
  <si>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</si>
  <si>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</si>
  <si>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</si>
  <si>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</si>
  <si>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</si>
  <si>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</si>
  <si>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</si>
  <si>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</si>
  <si>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</si>
  <si>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</si>
  <si>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</si>
  <si>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</si>
  <si>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</si>
  <si>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</si>
  <si>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</si>
  <si>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</si>
  <si>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</si>
  <si>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</si>
  <si>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</si>
  <si>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</si>
  <si>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</si>
  <si>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</si>
  <si>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</si>
  <si>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</si>
  <si>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</si>
  <si>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</si>
  <si>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</si>
  <si>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</si>
  <si>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</si>
  <si>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</si>
  <si>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</si>
  <si>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</si>
  <si>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</si>
  <si>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</si>
  <si>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</si>
  <si>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</si>
  <si>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</si>
  <si>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</si>
  <si>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</si>
  <si>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</si>
  <si>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</si>
  <si>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</si>
  <si>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</si>
  <si>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</si>
  <si>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</si>
  <si>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</si>
  <si>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</si>
  <si>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</si>
  <si>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</si>
  <si>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</si>
  <si>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</si>
  <si>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</si>
  <si>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</si>
  <si>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</si>
  <si>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</si>
  <si>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</si>
  <si>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</si>
  <si>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</si>
  <si>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</si>
  <si>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</si>
  <si>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</si>
  <si>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</si>
  <si>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</si>
  <si>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</si>
  <si>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</si>
  <si>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</si>
  <si>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</si>
  <si>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</si>
  <si>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</si>
  <si>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</si>
  <si>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</si>
  <si>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</si>
  <si>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</si>
  <si>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</si>
  <si>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</si>
  <si>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</si>
  <si>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</si>
  <si>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</si>
  <si>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</si>
  <si>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</si>
  <si>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</si>
  <si>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</si>
  <si>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</si>
  <si>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</si>
  <si>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</si>
  <si>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</si>
  <si>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</si>
  <si>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</si>
  <si>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</si>
  <si>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</si>
  <si>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</si>
  <si>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</si>
  <si>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</si>
  <si>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</si>
  <si>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</si>
  <si>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</si>
  <si>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</si>
  <si>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</si>
  <si>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</si>
  <si>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</si>
  <si>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</si>
  <si>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</si>
  <si>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</si>
  <si>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</si>
  <si>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</si>
  <si>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</si>
  <si>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</si>
  <si>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</si>
  <si>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</si>
  <si>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</si>
  <si>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</si>
  <si>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</si>
  <si>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</si>
  <si>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</si>
  <si>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</si>
  <si>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</si>
  <si>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</si>
  <si>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</si>
  <si>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</si>
  <si>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</si>
  <si>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</si>
  <si>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</si>
  <si>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</si>
  <si>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</si>
  <si>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</si>
  <si>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</si>
  <si>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</si>
  <si>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</si>
  <si>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</si>
  <si>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</si>
  <si>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</si>
  <si>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</si>
  <si>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</si>
  <si>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</si>
  <si>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</si>
  <si>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</si>
  <si>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</si>
  <si>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</si>
  <si>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</si>
  <si>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</si>
  <si>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</si>
  <si>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</si>
  <si>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</si>
  <si>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</si>
  <si>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</si>
  <si>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</si>
  <si>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</si>
  <si>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</si>
  <si>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</si>
  <si>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</si>
  <si>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</si>
  <si>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</si>
  <si>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</si>
  <si>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</si>
  <si>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</si>
  <si>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</si>
  <si>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</si>
  <si>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</si>
  <si>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</si>
  <si>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</si>
  <si>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</si>
  <si>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</si>
  <si>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</si>
  <si>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</si>
  <si>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</si>
  <si>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</si>
  <si>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</si>
  <si>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</si>
  <si>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</si>
  <si>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</si>
  <si>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</si>
  <si>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</si>
  <si>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</si>
  <si>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</si>
  <si>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</si>
  <si>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</si>
  <si>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</si>
  <si>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</si>
  <si>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</si>
  <si>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</si>
  <si>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</si>
  <si>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</si>
  <si>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</si>
  <si>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</si>
  <si>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</si>
  <si>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</si>
  <si>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</si>
  <si>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</si>
  <si>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</si>
  <si>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</si>
  <si>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</si>
  <si>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</si>
  <si>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</si>
  <si>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</si>
  <si>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</si>
  <si>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</si>
  <si>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</si>
  <si>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</si>
  <si>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</si>
  <si>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</si>
  <si>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</si>
  <si>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</si>
  <si>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</si>
  <si>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</si>
  <si>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</si>
  <si>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</si>
  <si>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</si>
  <si>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</si>
  <si>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</si>
  <si>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</si>
  <si>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</si>
  <si>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</si>
  <si>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</si>
  <si>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</si>
  <si>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</si>
  <si>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</si>
  <si>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</si>
  <si>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</si>
  <si>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</si>
  <si>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</si>
  <si>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</si>
  <si>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</si>
  <si>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</si>
  <si>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</si>
  <si>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</si>
  <si>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</si>
  <si>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</si>
  <si>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</si>
  <si>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</si>
  <si>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</si>
  <si>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</si>
  <si>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</si>
  <si>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</si>
  <si>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</si>
  <si>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</si>
  <si>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</si>
  <si>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</si>
  <si>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</si>
  <si>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</si>
  <si>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</si>
  <si>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</si>
  <si>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</si>
  <si>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</si>
  <si>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</si>
  <si>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</si>
  <si>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</si>
  <si>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</si>
  <si>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</si>
  <si>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</si>
  <si>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</si>
  <si>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</si>
  <si>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</si>
  <si>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</si>
  <si>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</si>
  <si>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</si>
  <si>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</si>
  <si>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</si>
  <si>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</si>
  <si>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</si>
  <si>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</si>
  <si>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</si>
  <si>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</si>
  <si>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</si>
  <si>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</si>
  <si>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</si>
  <si>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</si>
  <si>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</si>
  <si>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</si>
  <si>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</si>
  <si>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</si>
  <si>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</si>
  <si>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</si>
  <si>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</si>
  <si>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</si>
  <si>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</si>
  <si>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</si>
  <si>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</si>
  <si>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</si>
  <si>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</si>
  <si>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</si>
  <si>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</si>
  <si>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</si>
  <si>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</si>
  <si>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</si>
  <si>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</si>
  <si>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</si>
  <si>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</si>
  <si>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</si>
  <si>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</si>
  <si>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</si>
  <si>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</si>
  <si>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</si>
  <si>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</si>
  <si>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</si>
  <si>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</si>
  <si>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</si>
  <si>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</si>
  <si>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</si>
  <si>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</si>
  <si>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</si>
  <si>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</si>
  <si>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</si>
  <si>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</si>
  <si>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</si>
  <si>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</si>
  <si>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</si>
  <si>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</si>
  <si>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</si>
  <si>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</si>
  <si>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</si>
  <si>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</si>
  <si>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</si>
  <si>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</si>
  <si>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</si>
  <si>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</si>
  <si>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</si>
  <si>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</si>
  <si>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</si>
  <si>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</si>
  <si>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</si>
  <si>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</si>
  <si>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</si>
  <si>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</si>
  <si>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</si>
  <si>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</si>
  <si>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</si>
  <si>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</si>
  <si>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</si>
  <si>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</si>
  <si>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</si>
  <si>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</si>
  <si>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</si>
  <si>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</si>
  <si>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</si>
  <si>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</si>
  <si>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</si>
  <si>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</si>
  <si>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</si>
  <si>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</si>
  <si>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</si>
  <si>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</si>
  <si>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</si>
  <si>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</si>
  <si>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</si>
  <si>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</si>
  <si>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</si>
  <si>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</si>
  <si>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</si>
  <si>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</si>
  <si>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</si>
  <si>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</si>
  <si>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</si>
  <si>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</si>
  <si>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</si>
  <si>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</si>
  <si>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</si>
  <si>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</si>
  <si>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</si>
  <si>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</si>
  <si>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</si>
  <si>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</si>
  <si>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</si>
  <si>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</si>
  <si>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</si>
  <si>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</si>
  <si>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</si>
  <si>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</si>
  <si>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</si>
  <si>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</si>
  <si>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</si>
  <si>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</si>
  <si>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</si>
  <si>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</si>
  <si>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</si>
  <si>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</si>
  <si>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</si>
  <si>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</si>
  <si>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</si>
  <si>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</si>
  <si>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</si>
  <si>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</si>
  <si>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</si>
  <si>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</si>
  <si>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</si>
  <si>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</si>
  <si>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</si>
  <si>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</si>
  <si>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</si>
  <si>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</si>
  <si>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</si>
  <si>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</si>
  <si>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</si>
  <si>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</si>
  <si>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</si>
  <si>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</si>
  <si>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</si>
  <si>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</si>
  <si>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</si>
  <si>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</si>
  <si>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</si>
  <si>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</si>
  <si>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</si>
  <si>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</si>
  <si>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</si>
  <si>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</si>
  <si>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</si>
  <si>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</si>
  <si>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</si>
  <si>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</si>
  <si>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</si>
  <si>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</si>
  <si>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</si>
  <si>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</si>
  <si>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</si>
  <si>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</si>
  <si>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</si>
  <si>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</si>
  <si>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</si>
  <si>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</si>
  <si>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</si>
  <si>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</si>
  <si>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</si>
  <si>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</si>
  <si>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</si>
  <si>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</si>
  <si>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</si>
  <si>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</si>
  <si>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</si>
  <si>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</si>
  <si>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</si>
  <si>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</si>
  <si>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</si>
  <si>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</si>
  <si>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</si>
  <si>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</si>
  <si>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</si>
  <si>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</si>
  <si>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</si>
  <si>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</si>
  <si>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</si>
  <si>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</si>
  <si>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</si>
  <si>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</si>
  <si>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</si>
  <si>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</si>
  <si>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</si>
  <si>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</si>
  <si>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</si>
  <si>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</si>
  <si>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</si>
  <si>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</si>
  <si>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</si>
  <si>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</si>
  <si>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</si>
  <si>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</si>
  <si>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</si>
  <si>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</si>
  <si>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</si>
  <si>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</si>
  <si>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</si>
  <si>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</si>
  <si>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</si>
  <si>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</si>
  <si>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</si>
  <si>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</si>
  <si>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</si>
  <si>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</si>
  <si>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</si>
  <si>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</si>
  <si>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</si>
  <si>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</si>
  <si>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</si>
  <si>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</si>
  <si>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</si>
  <si>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</si>
  <si>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</si>
  <si>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</si>
  <si>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</si>
  <si>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</si>
  <si>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</si>
  <si>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</si>
  <si>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</si>
  <si>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</si>
  <si>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</si>
  <si>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</si>
  <si>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</si>
  <si>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</si>
  <si>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</si>
  <si>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</si>
  <si>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</si>
  <si>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</si>
  <si>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</si>
  <si>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</si>
  <si>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</si>
  <si>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</si>
  <si>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</si>
  <si>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</si>
  <si>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</si>
  <si>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</si>
  <si>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</si>
  <si>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</si>
  <si>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</si>
  <si>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</si>
  <si>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</si>
  <si>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</si>
  <si>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</si>
  <si>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</si>
  <si>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</si>
  <si>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</si>
  <si>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</si>
  <si>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</si>
  <si>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</si>
  <si>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</si>
  <si>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</si>
  <si>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</si>
  <si>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</si>
  <si>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</si>
  <si>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</si>
  <si>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</si>
  <si>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</si>
  <si>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</si>
  <si>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</si>
  <si>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</si>
  <si>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</si>
  <si>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</si>
  <si>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</si>
  <si>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</si>
  <si>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</si>
  <si>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</si>
  <si>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</si>
  <si>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</si>
  <si>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</si>
  <si>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</si>
  <si>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</si>
  <si>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</si>
  <si>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</si>
  <si>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</si>
  <si>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</si>
  <si>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</si>
  <si>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</si>
  <si>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</si>
  <si>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</si>
  <si>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</si>
  <si>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</si>
  <si>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</si>
  <si>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</si>
  <si>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</si>
  <si>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</si>
  <si>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</si>
  <si>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</si>
  <si>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</si>
  <si>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</si>
  <si>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</si>
  <si>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</si>
  <si>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</si>
  <si>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</si>
  <si>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</si>
  <si>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</si>
  <si>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</si>
  <si>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</si>
  <si>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</si>
  <si>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</si>
  <si>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</si>
  <si>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</si>
  <si>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</si>
  <si>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</si>
  <si>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</si>
  <si>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</si>
  <si>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</si>
  <si>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</si>
  <si>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</si>
  <si>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</si>
  <si>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</si>
  <si>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</si>
  <si>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</si>
  <si>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</si>
  <si>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</si>
  <si>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</si>
  <si>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</si>
  <si>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</si>
  <si>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</si>
  <si>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</si>
  <si>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</si>
  <si>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</si>
  <si>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</si>
  <si>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</si>
  <si>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</si>
  <si>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</si>
  <si>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</si>
  <si>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</si>
  <si>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</si>
  <si>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</si>
  <si>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</si>
  <si>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</si>
  <si>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</si>
  <si>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</si>
  <si>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</si>
  <si>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</si>
  <si>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</si>
  <si>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</si>
  <si>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</si>
  <si>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</si>
  <si>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</si>
  <si>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</si>
  <si>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</si>
  <si>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</si>
  <si>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</si>
  <si>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</si>
  <si>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</si>
  <si>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</si>
  <si>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</si>
  <si>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</si>
  <si>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</si>
  <si>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</si>
  <si>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</si>
  <si>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</si>
  <si>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</si>
  <si>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</si>
  <si>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</si>
  <si>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</si>
  <si>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</si>
  <si>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</si>
  <si>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</si>
  <si>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</si>
  <si>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</si>
  <si>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</si>
  <si>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</si>
  <si>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</si>
  <si>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</si>
  <si>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</si>
  <si>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</si>
  <si>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</si>
  <si>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</si>
  <si>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</si>
  <si>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</si>
  <si>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</si>
  <si>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</si>
  <si>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</si>
  <si>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</si>
  <si>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</si>
  <si>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</si>
  <si>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</si>
  <si>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</si>
  <si>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</si>
  <si>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</si>
  <si>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</si>
  <si>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</si>
  <si>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</si>
  <si>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</si>
  <si>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</si>
  <si>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</si>
  <si>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</si>
  <si>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</si>
  <si>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</si>
  <si>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</si>
  <si>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</si>
  <si>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</si>
  <si>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</si>
  <si>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</si>
  <si>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</si>
  <si>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</si>
  <si>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</si>
  <si>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</si>
  <si>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</si>
  <si>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</si>
  <si>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</si>
  <si>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</si>
  <si>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</si>
  <si>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</si>
  <si>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</si>
  <si>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</si>
  <si>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</si>
  <si>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</si>
  <si>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</si>
  <si>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</si>
  <si>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</si>
  <si>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</si>
  <si>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</si>
  <si>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</si>
  <si>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</si>
  <si>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</si>
  <si>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</si>
  <si>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</si>
  <si>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</si>
  <si>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</si>
  <si>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</si>
  <si>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</si>
  <si>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</si>
  <si>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</si>
  <si>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</si>
  <si>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</si>
  <si>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</si>
  <si>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</si>
  <si>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</si>
  <si>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</si>
  <si>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</si>
  <si>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</si>
  <si>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</si>
  <si>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</si>
  <si>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</si>
  <si>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</si>
  <si>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</si>
  <si>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</si>
  <si>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</si>
  <si>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</si>
  <si>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</si>
  <si>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</si>
  <si>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</si>
  <si>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</si>
  <si>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</si>
  <si>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</si>
  <si>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</si>
  <si>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</si>
  <si>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</si>
  <si>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</si>
  <si>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</si>
  <si>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</si>
  <si>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</si>
  <si>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</si>
  <si>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</si>
  <si>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</si>
  <si>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</si>
  <si>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</si>
  <si>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</si>
  <si>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</si>
  <si>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</si>
  <si>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</si>
  <si>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</si>
  <si>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</si>
  <si>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</si>
  <si>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</si>
  <si>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</si>
  <si>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</si>
  <si>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</si>
  <si>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</si>
  <si>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</si>
  <si>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</si>
  <si>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</si>
  <si>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</si>
  <si>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</si>
  <si>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</si>
  <si>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</si>
  <si>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</si>
  <si>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</si>
  <si>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</si>
  <si>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</si>
  <si>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</si>
  <si>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</si>
  <si>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</si>
  <si>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</si>
  <si>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</si>
  <si>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</si>
  <si>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</si>
  <si>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</si>
  <si>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</si>
  <si>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</si>
  <si>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</si>
  <si>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</si>
  <si>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</si>
  <si>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</si>
  <si>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</si>
  <si>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</si>
  <si>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</si>
  <si>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</si>
  <si>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</si>
  <si>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</si>
  <si>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</si>
  <si>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</si>
  <si>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</si>
  <si>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</si>
  <si>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</si>
  <si>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</si>
  <si>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</si>
  <si>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</si>
  <si>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</si>
  <si>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</si>
  <si>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</si>
  <si>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</si>
  <si>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</si>
  <si>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</si>
  <si>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</si>
  <si>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</si>
  <si>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</si>
  <si>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</si>
  <si>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</si>
  <si>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</si>
  <si>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</si>
  <si>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</si>
  <si>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</si>
  <si>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</si>
  <si>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</si>
  <si>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</si>
  <si>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</si>
  <si>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</si>
  <si>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</si>
  <si>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</si>
  <si>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</si>
  <si>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</si>
  <si>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</si>
  <si>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</si>
  <si>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</si>
  <si>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</si>
  <si>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</si>
  <si>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</si>
  <si>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</si>
  <si>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</si>
  <si>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</si>
  <si>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</si>
  <si>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</si>
  <si>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</si>
  <si>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</si>
  <si>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</si>
  <si>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</si>
  <si>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</si>
  <si>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</si>
  <si>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</si>
  <si>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</si>
  <si>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</si>
  <si>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</si>
  <si>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</si>
  <si>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</si>
  <si>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</si>
  <si>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</si>
  <si>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</si>
  <si>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</si>
  <si>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</si>
  <si>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</si>
  <si>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</si>
  <si>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</si>
  <si>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</si>
  <si>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</si>
  <si>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</si>
  <si>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</si>
  <si>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</si>
  <si>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</si>
  <si>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</si>
  <si>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</si>
  <si>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</si>
  <si>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</si>
  <si>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</si>
  <si>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</si>
  <si>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</si>
  <si>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</si>
  <si>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</si>
  <si>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</si>
  <si>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</si>
  <si>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</si>
  <si>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</si>
  <si>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</si>
  <si>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</si>
  <si>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</si>
  <si>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</si>
  <si>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</si>
  <si>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</si>
  <si>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</si>
  <si>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</si>
  <si>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</si>
  <si>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</si>
  <si>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</si>
  <si>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</si>
  <si>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</si>
  <si>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</si>
  <si>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</si>
  <si>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</si>
  <si>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</si>
  <si>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</si>
  <si>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</si>
  <si>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</si>
  <si>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</si>
  <si>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</si>
  <si>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</si>
  <si>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</si>
  <si>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</si>
  <si>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</si>
  <si>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</si>
  <si>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</si>
  <si>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</si>
  <si>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</si>
  <si>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</si>
  <si>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</si>
  <si>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</si>
  <si>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</si>
  <si>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</si>
  <si>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</si>
  <si>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</si>
  <si>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</si>
  <si>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</si>
  <si>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</si>
  <si>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</si>
  <si>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</si>
  <si>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</si>
  <si>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</si>
  <si>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</si>
  <si>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</si>
  <si>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</si>
  <si>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</si>
  <si>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</si>
  <si>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</si>
  <si>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</si>
  <si>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</si>
  <si>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</si>
  <si>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</si>
  <si>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</si>
  <si>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</si>
  <si>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</si>
  <si>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</si>
  <si>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</si>
  <si>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</si>
  <si>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</si>
  <si>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</si>
  <si>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</si>
  <si>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</si>
  <si>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</si>
  <si>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</si>
  <si>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</si>
  <si>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</si>
  <si>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</si>
  <si>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</si>
  <si>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</si>
  <si>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</si>
  <si>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</si>
  <si>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</si>
  <si>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</si>
  <si>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</si>
  <si>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</si>
  <si>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</si>
  <si>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</si>
  <si>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</si>
  <si>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</si>
  <si>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</si>
  <si>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</si>
  <si>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</si>
  <si>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</si>
  <si>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</si>
  <si>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</si>
  <si>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</si>
  <si>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</si>
  <si>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</si>
  <si>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</si>
  <si>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</si>
  <si>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</si>
  <si>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</si>
  <si>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</si>
  <si>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</si>
  <si>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</si>
  <si>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</si>
  <si>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</si>
  <si>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</si>
  <si>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</si>
  <si>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</si>
  <si>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</si>
  <si>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</si>
  <si>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</si>
  <si>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</si>
  <si>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</si>
  <si>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</si>
  <si>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</si>
  <si>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</si>
  <si>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</si>
  <si>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</si>
  <si>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</si>
  <si>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</si>
  <si>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</si>
  <si>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</si>
  <si>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</si>
  <si>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</si>
  <si>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</si>
  <si>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</si>
  <si>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</si>
  <si>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</si>
  <si>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</si>
  <si>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</si>
  <si>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</si>
  <si>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</si>
  <si>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</si>
  <si>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</si>
  <si>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</si>
  <si>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</si>
  <si>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</si>
  <si>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</si>
  <si>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</si>
  <si>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</si>
  <si>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</si>
  <si>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</si>
  <si>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</si>
  <si>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</si>
  <si>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</si>
  <si>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</si>
  <si>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</si>
  <si>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</si>
  <si>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</si>
  <si>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</si>
  <si>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</si>
  <si>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</si>
  <si>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</si>
  <si>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</si>
  <si>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</si>
  <si>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</si>
  <si>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</si>
  <si>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</si>
  <si>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</si>
  <si>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</si>
  <si>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</si>
  <si>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</si>
  <si>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</si>
  <si>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</si>
  <si>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</si>
  <si>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</si>
  <si>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</si>
  <si>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</si>
  <si>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</si>
  <si>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</si>
  <si>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</si>
  <si>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</si>
  <si>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</si>
  <si>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</si>
  <si>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</si>
  <si>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</si>
  <si>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</si>
  <si>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</si>
  <si>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</si>
  <si>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</si>
  <si>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</si>
  <si>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</si>
  <si>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</si>
  <si>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</si>
  <si>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</si>
  <si>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</si>
  <si>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</si>
  <si>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</si>
  <si>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</si>
  <si>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</si>
  <si>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</si>
  <si>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</si>
  <si>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</si>
  <si>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</si>
  <si>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</si>
  <si>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</si>
  <si>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</si>
  <si>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</si>
  <si>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</si>
  <si>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</si>
  <si>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</si>
  <si>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</si>
  <si>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</si>
  <si>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</si>
  <si>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</si>
  <si>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</si>
  <si>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</si>
  <si>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</si>
  <si>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</si>
  <si>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</si>
  <si>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</si>
  <si>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</si>
  <si>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</si>
  <si>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</si>
  <si>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</si>
  <si>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</si>
  <si>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</si>
  <si>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</si>
  <si>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</si>
  <si>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</si>
  <si>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</si>
  <si>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</si>
  <si>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</si>
  <si>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</si>
  <si>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</si>
  <si>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</si>
  <si>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</si>
  <si>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</si>
  <si>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</si>
  <si>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</si>
  <si>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</si>
  <si>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</si>
  <si>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</si>
  <si>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</si>
  <si>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</si>
  <si>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</si>
  <si>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</si>
  <si>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</si>
  <si>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</si>
  <si>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</si>
  <si>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</si>
  <si>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</si>
  <si>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</si>
  <si>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</si>
  <si>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</si>
  <si>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</si>
  <si>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</si>
  <si>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</si>
  <si>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</si>
  <si>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</si>
  <si>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</si>
  <si>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</si>
  <si>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</si>
  <si>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</si>
  <si>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</si>
  <si>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</si>
  <si>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</si>
  <si>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</si>
  <si>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</si>
  <si>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</si>
  <si>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</si>
  <si>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</si>
  <si>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</si>
  <si>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</si>
  <si>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</si>
  <si>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</si>
  <si>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</si>
  <si>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</si>
  <si>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</si>
  <si>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</si>
  <si>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</si>
  <si>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</si>
  <si>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</si>
  <si>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</si>
  <si>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</si>
  <si>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</si>
  <si>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</si>
  <si>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</si>
  <si>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</si>
  <si>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</si>
  <si>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</si>
  <si>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</si>
  <si>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</si>
  <si>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</si>
  <si>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</si>
  <si>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</si>
  <si>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</si>
  <si>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</si>
  <si>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</si>
  <si>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</si>
  <si>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</si>
  <si>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</si>
  <si>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</si>
  <si>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</si>
  <si>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</si>
  <si>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</si>
  <si>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</si>
  <si>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</si>
  <si>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</si>
  <si>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</si>
  <si>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</si>
  <si>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</si>
  <si>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</si>
  <si>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</si>
  <si>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</si>
  <si>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</si>
  <si>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</si>
  <si>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</si>
  <si>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</si>
  <si>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</si>
  <si>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</si>
  <si>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</si>
  <si>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</si>
  <si>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</si>
  <si>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</si>
  <si>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</si>
  <si>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</si>
  <si>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</si>
  <si>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</si>
  <si>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</si>
  <si>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</si>
  <si>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</si>
  <si>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</si>
  <si>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</si>
  <si>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</si>
  <si>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</si>
  <si>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</si>
  <si>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</si>
  <si>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</si>
  <si>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</si>
  <si>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</si>
  <si>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</si>
  <si>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</si>
  <si>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</si>
  <si>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</si>
  <si>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</si>
  <si>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</si>
  <si>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</si>
  <si>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</si>
  <si>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</si>
  <si>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</si>
  <si>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</si>
  <si>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</si>
  <si>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</si>
  <si>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</si>
  <si>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</si>
  <si>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</si>
  <si>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</si>
  <si>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</si>
  <si>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</si>
  <si>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</si>
  <si>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</si>
  <si>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</si>
  <si>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</si>
  <si>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</si>
  <si>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</si>
  <si>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</si>
  <si>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</si>
  <si>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</si>
  <si>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</si>
  <si>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</si>
  <si>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</si>
  <si>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</si>
  <si>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</si>
  <si>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</si>
  <si>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</si>
  <si>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</si>
  <si>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</si>
  <si>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</si>
  <si>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</si>
  <si>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</si>
  <si>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</si>
  <si>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</si>
  <si>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</si>
  <si>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</si>
  <si>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</si>
  <si>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</si>
  <si>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</si>
  <si>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</si>
  <si>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</si>
  <si>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</si>
  <si>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</si>
  <si>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</si>
  <si>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</si>
  <si>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</si>
  <si>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</si>
  <si>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</si>
  <si>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</si>
  <si>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</si>
  <si>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</si>
  <si>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</si>
  <si>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</si>
  <si>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</si>
  <si>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</si>
  <si>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</si>
  <si>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</si>
  <si>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</si>
  <si>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</si>
  <si>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</si>
  <si>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</si>
  <si>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</si>
  <si>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</si>
  <si>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</si>
  <si>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</si>
  <si>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</si>
  <si>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</si>
  <si>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</si>
  <si>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</si>
  <si>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</si>
  <si>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</si>
  <si>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</si>
  <si>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</si>
  <si>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</si>
  <si>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</si>
  <si>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</si>
  <si>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</si>
  <si>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</si>
  <si>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</si>
  <si>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</si>
  <si>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</si>
  <si>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</si>
  <si>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</si>
  <si>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</si>
  <si>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</si>
  <si>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</si>
  <si>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</si>
  <si>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</si>
  <si>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</si>
  <si>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</si>
  <si>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</si>
  <si>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</si>
  <si>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</si>
  <si>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</si>
  <si>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</si>
  <si>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</si>
  <si>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</si>
  <si>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</si>
  <si>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</si>
  <si>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</si>
  <si>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</si>
  <si>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</si>
  <si>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</si>
  <si>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</si>
  <si>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</si>
  <si>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</si>
  <si>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</si>
  <si>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</si>
  <si>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</si>
  <si>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</si>
  <si>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</si>
  <si>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</si>
  <si>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</si>
  <si>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</si>
  <si>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</si>
  <si>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</si>
  <si>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</si>
  <si>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</si>
  <si>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</si>
  <si>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</si>
  <si>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</si>
  <si>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</si>
  <si>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</si>
  <si>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</si>
  <si>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</si>
  <si>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</si>
  <si>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</si>
  <si>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</si>
  <si>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</si>
  <si>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</si>
  <si>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</si>
  <si>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</si>
  <si>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</si>
  <si>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</si>
  <si>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</si>
  <si>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</si>
  <si>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</si>
  <si>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</si>
  <si>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</si>
  <si>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</si>
  <si>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</si>
  <si>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</si>
  <si>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</si>
  <si>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</si>
  <si>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</si>
  <si>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</si>
  <si>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</si>
  <si>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</si>
  <si>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</si>
  <si>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</si>
  <si>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</si>
  <si>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</si>
  <si>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</si>
  <si>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</si>
  <si>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</si>
  <si>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</si>
  <si>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</si>
  <si>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</si>
  <si>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</si>
  <si>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</si>
  <si>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</si>
  <si>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</si>
  <si>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</si>
  <si>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</si>
  <si>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</si>
  <si>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</si>
  <si>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</si>
  <si>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</si>
  <si>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</si>
  <si>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</si>
  <si>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</si>
  <si>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</si>
  <si>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</si>
  <si>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</si>
  <si>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</si>
  <si>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</si>
  <si>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</si>
  <si>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</si>
  <si>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</si>
  <si>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</si>
  <si>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</si>
  <si>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</si>
  <si>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</si>
  <si>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</si>
  <si>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</si>
  <si>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</si>
  <si>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</si>
  <si>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</si>
  <si>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</si>
  <si>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</si>
  <si>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</si>
  <si>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</si>
  <si>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</si>
  <si>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</si>
  <si>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</si>
  <si>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</si>
  <si>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</si>
  <si>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</si>
  <si>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</si>
  <si>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</si>
  <si>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</si>
  <si>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</si>
  <si>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</si>
  <si>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</si>
  <si>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</si>
  <si>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</si>
  <si>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</si>
  <si>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</si>
  <si>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</si>
  <si>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</si>
  <si>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</si>
  <si>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</si>
  <si>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</si>
  <si>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</si>
  <si>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</si>
  <si>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</si>
  <si>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</si>
  <si>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</si>
  <si>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</si>
  <si>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</si>
  <si>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</si>
  <si>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</si>
  <si>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</si>
  <si>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</si>
  <si>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</si>
  <si>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</si>
  <si>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</si>
  <si>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</si>
  <si>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</si>
  <si>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</si>
  <si>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</si>
  <si>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</si>
  <si>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</si>
  <si>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</si>
  <si>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</si>
  <si>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</si>
  <si>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</si>
  <si>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</si>
  <si>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</si>
  <si>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</si>
  <si>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</si>
  <si>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</si>
  <si>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</si>
  <si>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</si>
  <si>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</si>
  <si>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</si>
  <si>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</si>
  <si>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</si>
  <si>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</si>
  <si>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</si>
  <si>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</si>
  <si>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</si>
  <si>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</si>
  <si>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</si>
  <si>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</si>
  <si>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</si>
  <si>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</si>
  <si>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</si>
  <si>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</si>
  <si>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</si>
  <si>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</si>
  <si>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</si>
  <si>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</si>
  <si>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</si>
  <si>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</si>
  <si>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</si>
  <si>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</si>
  <si>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</si>
  <si>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</si>
  <si>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</si>
  <si>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</si>
  <si>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</si>
  <si>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</si>
  <si>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</si>
  <si>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</si>
  <si>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</si>
  <si>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</si>
  <si>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</si>
  <si>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</si>
  <si>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</si>
  <si>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</si>
  <si>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</si>
  <si>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</si>
  <si>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</si>
  <si>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</si>
  <si>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</si>
  <si>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</si>
  <si>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</si>
  <si>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</si>
  <si>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</si>
  <si>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</si>
  <si>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</si>
  <si>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</si>
  <si>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</si>
  <si>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</si>
  <si>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</si>
  <si>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</si>
  <si>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</si>
  <si>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</si>
  <si>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</si>
  <si>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</si>
  <si>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</si>
  <si>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</si>
  <si>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</si>
  <si>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</si>
  <si>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</si>
  <si>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</si>
  <si>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</si>
  <si>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</si>
  <si>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</si>
  <si>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</si>
  <si>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</si>
  <si>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</si>
  <si>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</si>
  <si>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</si>
  <si>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</si>
  <si>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</si>
  <si>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</si>
  <si>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</si>
  <si>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</si>
  <si>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</si>
  <si>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</si>
  <si>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</si>
  <si>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</si>
  <si>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</si>
  <si>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</si>
  <si>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</si>
  <si>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</si>
  <si>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</si>
  <si>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</si>
  <si>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</si>
  <si>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</si>
  <si>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</si>
  <si>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</si>
  <si>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</si>
  <si>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</si>
  <si>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</si>
  <si>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</si>
  <si>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</si>
  <si>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</si>
  <si>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</si>
  <si>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</si>
  <si>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</si>
  <si>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</si>
  <si>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</si>
  <si>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</si>
  <si>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</si>
  <si>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</si>
  <si>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</si>
  <si>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</si>
  <si>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</si>
  <si>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</si>
  <si>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</si>
  <si>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</si>
  <si>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</si>
  <si>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</si>
  <si>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</si>
  <si>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</si>
  <si>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</si>
  <si>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</si>
  <si>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</si>
  <si>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</si>
  <si>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</si>
  <si>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</si>
  <si>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</si>
  <si>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</si>
  <si>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</si>
  <si>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</si>
  <si>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</si>
  <si>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</si>
  <si>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</si>
  <si>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</si>
  <si>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</si>
  <si>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</si>
  <si>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</si>
  <si>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</si>
  <si>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</si>
  <si>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</si>
  <si>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</si>
  <si>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</si>
  <si>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</si>
  <si>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</si>
  <si>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</si>
  <si>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</si>
  <si>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</si>
  <si>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</si>
  <si>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</si>
  <si>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</si>
  <si>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</si>
  <si>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</si>
  <si>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</si>
  <si>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</si>
  <si>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</si>
  <si>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</si>
  <si>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</si>
  <si>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</si>
  <si>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</si>
  <si>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</si>
  <si>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</si>
  <si>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</si>
  <si>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</si>
  <si>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</si>
  <si>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</si>
  <si>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</si>
  <si>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</si>
  <si>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</si>
  <si>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</si>
  <si>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</si>
  <si>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</si>
  <si>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</si>
  <si>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</si>
  <si>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</si>
  <si>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</si>
  <si>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</si>
  <si>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</si>
  <si>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</si>
  <si>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</si>
  <si>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</si>
  <si>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</si>
  <si>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</si>
  <si>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</si>
  <si>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</si>
  <si>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</si>
  <si>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</si>
  <si>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</si>
  <si>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</si>
  <si>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</si>
  <si>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</si>
  <si>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</si>
  <si>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</si>
  <si>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</si>
  <si>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</si>
  <si>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</si>
  <si>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</si>
  <si>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</si>
  <si>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</si>
  <si>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</si>
  <si>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</si>
  <si>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</si>
  <si>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</si>
  <si>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</si>
  <si>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</si>
  <si>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</si>
  <si>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</si>
  <si>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</si>
  <si>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</si>
  <si>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</si>
  <si>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</si>
  <si>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</si>
  <si>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</si>
  <si>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</si>
  <si>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</si>
  <si>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</si>
  <si>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</si>
  <si>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</si>
  <si>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</si>
  <si>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</si>
  <si>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</si>
  <si>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</si>
  <si>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</si>
  <si>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</si>
  <si>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</si>
  <si>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</si>
  <si>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</si>
  <si>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</si>
  <si>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</si>
  <si>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</si>
  <si>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</si>
  <si>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</si>
  <si>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</si>
  <si>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</si>
  <si>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</si>
  <si>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</si>
  <si>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</si>
  <si>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</si>
  <si>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</si>
  <si>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</si>
  <si>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</si>
  <si>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</si>
  <si>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</si>
  <si>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</si>
  <si>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</si>
  <si>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</si>
  <si>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</si>
  <si>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</si>
  <si>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</si>
  <si>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</si>
  <si>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</si>
  <si>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</si>
  <si>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</si>
  <si>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</si>
  <si>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</si>
  <si>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</si>
  <si>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</si>
  <si>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</si>
  <si>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</si>
  <si>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</si>
  <si>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</si>
  <si>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</si>
  <si>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</si>
  <si>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</si>
  <si>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</si>
  <si>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</si>
  <si>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</si>
  <si>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</si>
  <si>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</si>
  <si>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</si>
  <si>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</si>
  <si>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</si>
  <si>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</si>
  <si>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</si>
  <si>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</si>
  <si>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</si>
  <si>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</si>
  <si>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</si>
  <si>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</si>
  <si>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</si>
  <si>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</si>
  <si>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</si>
  <si>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</si>
  <si>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</si>
  <si>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</si>
  <si>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</si>
  <si>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</si>
  <si>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</si>
  <si>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</si>
  <si>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</si>
  <si>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</si>
  <si>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</si>
  <si>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</si>
  <si>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</si>
  <si>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</si>
  <si>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</si>
  <si>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</si>
  <si>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</si>
  <si>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</si>
  <si>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</si>
  <si>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</si>
  <si>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</si>
  <si>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</si>
  <si>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</si>
  <si>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</si>
  <si>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</si>
  <si>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</si>
  <si>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</si>
  <si>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</si>
  <si>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</si>
  <si>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</si>
  <si>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</si>
  <si>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</si>
  <si>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</si>
  <si>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</si>
  <si>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</si>
  <si>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</si>
  <si>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</si>
  <si>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</si>
  <si>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</si>
  <si>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</si>
  <si>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</si>
  <si>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</si>
  <si>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</si>
  <si>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</si>
  <si>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</si>
  <si>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</si>
  <si>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</si>
  <si>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</si>
  <si>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</si>
  <si>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</si>
  <si>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</si>
  <si>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</si>
  <si>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</si>
  <si>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</si>
  <si>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</si>
  <si>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</si>
  <si>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</si>
  <si>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</si>
  <si>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</si>
  <si>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</si>
  <si>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</si>
  <si>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</si>
  <si>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</si>
  <si>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</si>
  <si>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</si>
  <si>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</si>
  <si>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</si>
  <si>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</si>
  <si>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</si>
  <si>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</si>
  <si>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</si>
  <si>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</si>
  <si>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</si>
  <si>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</si>
  <si>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</si>
  <si>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</si>
  <si>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</si>
  <si>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</si>
  <si>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</si>
  <si>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</si>
  <si>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</si>
  <si>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</si>
  <si>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</si>
  <si>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</si>
  <si>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</si>
  <si>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</si>
  <si>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</si>
  <si>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</si>
  <si>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</si>
  <si>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</si>
  <si>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</si>
  <si>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</si>
  <si>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</si>
  <si>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</si>
  <si>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</si>
  <si>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</si>
  <si>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</si>
  <si>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</si>
  <si>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</si>
  <si>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</si>
  <si>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</si>
  <si>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</si>
  <si>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</si>
  <si>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</si>
  <si>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</si>
  <si>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</si>
  <si>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</si>
  <si>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</si>
  <si>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</si>
  <si>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</si>
  <si>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</si>
  <si>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</si>
  <si>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</si>
  <si>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</si>
  <si>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</si>
  <si>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</si>
  <si>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</si>
  <si>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</si>
  <si>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</si>
  <si>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</si>
  <si>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</si>
  <si>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</si>
  <si>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</si>
  <si>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</si>
  <si>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</si>
  <si>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</si>
  <si>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</si>
  <si>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</si>
  <si>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</si>
  <si>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</si>
  <si>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</si>
  <si>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</si>
  <si>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</si>
  <si>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</si>
  <si>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</si>
  <si>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</si>
  <si>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</si>
  <si>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</si>
  <si>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</si>
  <si>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</si>
  <si>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</si>
  <si>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</si>
  <si>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</si>
  <si>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</si>
  <si>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</si>
  <si>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</si>
  <si>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</si>
  <si>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</si>
  <si>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</si>
  <si>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</si>
  <si>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</si>
  <si>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</si>
  <si>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</si>
  <si>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</si>
  <si>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</si>
  <si>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</si>
  <si>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</si>
  <si>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</si>
  <si>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</si>
  <si>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</si>
  <si>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</si>
  <si>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</si>
  <si>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</si>
  <si>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</si>
  <si>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</si>
  <si>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</si>
  <si>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</si>
  <si>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</si>
  <si>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</si>
  <si>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</si>
  <si>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</si>
  <si>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</si>
  <si>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</si>
  <si>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</si>
  <si>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</si>
  <si>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</si>
  <si>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</si>
  <si>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</si>
  <si>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</si>
  <si>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</si>
  <si>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</si>
  <si>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</si>
  <si>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</si>
  <si>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</si>
  <si>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</si>
  <si>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</si>
  <si>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</si>
  <si>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</si>
  <si>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</si>
  <si>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</si>
  <si>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</si>
  <si>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</si>
  <si>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</si>
  <si>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</si>
  <si>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</si>
  <si>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</si>
  <si>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</si>
  <si>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</si>
  <si>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</si>
  <si>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</si>
  <si>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</si>
  <si>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</si>
  <si>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</si>
  <si>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</si>
  <si>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</si>
  <si>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</si>
  <si>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</si>
  <si>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</si>
  <si>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</si>
  <si>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</si>
  <si>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</si>
  <si>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</si>
  <si>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</si>
  <si>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</si>
  <si>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</si>
  <si>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</si>
  <si>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</si>
  <si>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</si>
  <si>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</si>
  <si>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</si>
  <si>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</si>
  <si>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</si>
  <si>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</si>
  <si>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</si>
  <si>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</si>
  <si>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</si>
  <si>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</si>
  <si>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</si>
  <si>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</si>
  <si>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</si>
  <si>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</si>
  <si>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</si>
  <si>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</si>
  <si>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</si>
  <si>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</si>
  <si>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</si>
  <si>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</si>
  <si>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</si>
  <si>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</si>
  <si>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</si>
  <si>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</si>
  <si>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</si>
  <si>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</si>
  <si>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</si>
  <si>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</si>
  <si>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</si>
  <si>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</si>
  <si>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</si>
  <si>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</si>
  <si>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</si>
  <si>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</si>
  <si>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</si>
  <si>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</si>
  <si>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</si>
  <si>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</si>
  <si>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</si>
  <si>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</si>
  <si>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</si>
  <si>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</si>
  <si>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</si>
  <si>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</si>
  <si>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</si>
  <si>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</si>
  <si>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</si>
  <si>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</si>
  <si>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</si>
  <si>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</si>
  <si>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</si>
  <si>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</si>
  <si>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</si>
  <si>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</si>
  <si>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</si>
  <si>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</si>
  <si>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</si>
  <si>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</si>
  <si>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</si>
  <si>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</si>
  <si>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</si>
  <si>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</si>
  <si>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</si>
  <si>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</si>
  <si>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</si>
  <si>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</si>
  <si>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</si>
  <si>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</si>
  <si>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</si>
  <si>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</si>
  <si>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</si>
  <si>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</si>
  <si>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</si>
  <si>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</si>
  <si>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</si>
  <si>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</si>
  <si>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</si>
  <si>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</si>
  <si>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</si>
  <si>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</si>
  <si>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</si>
  <si>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</si>
  <si>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</si>
  <si>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</si>
  <si>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</si>
  <si>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</si>
  <si>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</si>
  <si>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</si>
  <si>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</si>
  <si>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</si>
  <si>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</si>
  <si>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</si>
  <si>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</si>
  <si>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</si>
  <si>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</si>
  <si>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</si>
  <si>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</si>
  <si>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</si>
  <si>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</si>
  <si>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</si>
  <si>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</si>
  <si>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</si>
  <si>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</si>
  <si>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</si>
  <si>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</si>
  <si>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</si>
  <si>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</si>
  <si>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</si>
  <si>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</si>
  <si>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</si>
  <si>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</si>
  <si>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</si>
  <si>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</si>
  <si>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</si>
  <si>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</si>
  <si>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</si>
  <si>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</si>
  <si>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</si>
  <si>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</si>
  <si>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</si>
  <si>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</si>
  <si>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</si>
  <si>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</si>
  <si>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</si>
  <si>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</si>
  <si>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</si>
  <si>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</si>
  <si>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</si>
  <si>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</si>
  <si>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</si>
  <si>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</si>
  <si>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</si>
  <si>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</si>
  <si>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</si>
  <si>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</si>
  <si>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</si>
  <si>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</si>
  <si>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</si>
  <si>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</si>
  <si>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</si>
  <si>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</si>
  <si>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</si>
  <si>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</si>
  <si>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</si>
  <si>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</si>
  <si>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</si>
  <si>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</si>
  <si>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</si>
  <si>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</si>
  <si>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</si>
  <si>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</si>
  <si>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</si>
  <si>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</si>
  <si>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</si>
  <si>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</si>
  <si>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</si>
  <si>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</si>
  <si>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</si>
  <si>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</si>
  <si>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</si>
  <si>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</si>
  <si>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</si>
  <si>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</si>
  <si>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</si>
  <si>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</si>
  <si>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</si>
  <si>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</si>
  <si>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</si>
  <si>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</si>
  <si>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</si>
  <si>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</si>
  <si>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</si>
  <si>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</si>
  <si>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</si>
  <si>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</si>
  <si>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</si>
  <si>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</si>
  <si>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</si>
  <si>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</si>
  <si>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</si>
  <si>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</si>
  <si>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</si>
  <si>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</si>
  <si>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</si>
  <si>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</si>
  <si>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</si>
  <si>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</si>
  <si>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</si>
  <si>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</si>
  <si>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</si>
  <si>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</si>
  <si>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</si>
  <si>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</si>
  <si>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</si>
  <si>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</si>
  <si>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</si>
  <si>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</si>
  <si>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</si>
  <si>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</si>
  <si>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</si>
  <si>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</si>
  <si>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</si>
  <si>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</si>
  <si>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</si>
  <si>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</si>
  <si>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</si>
  <si>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</si>
  <si>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</si>
  <si>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</si>
  <si>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</si>
  <si>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</si>
  <si>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</si>
  <si>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</si>
  <si>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</si>
  <si>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</si>
  <si>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</si>
  <si>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</si>
  <si>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</si>
  <si>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</si>
  <si>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</si>
  <si>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</si>
  <si>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</si>
  <si>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</si>
  <si>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</si>
  <si>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</si>
  <si>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</si>
  <si>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</si>
  <si>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</si>
  <si>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</si>
  <si>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</si>
  <si>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</si>
  <si>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</si>
  <si>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</si>
  <si>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</si>
  <si>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</si>
  <si>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</si>
  <si>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</si>
  <si>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</si>
  <si>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</si>
  <si>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</si>
  <si>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</si>
  <si>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</si>
  <si>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</si>
  <si>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</si>
  <si>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</si>
  <si>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</si>
  <si>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</si>
  <si>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</si>
  <si>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</si>
  <si>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</si>
  <si>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</si>
  <si>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</si>
  <si>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</si>
  <si>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</si>
  <si>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</si>
  <si>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</si>
  <si>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</si>
  <si>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</si>
  <si>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</si>
  <si>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</si>
  <si>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</si>
  <si>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</si>
  <si>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</si>
  <si>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</si>
  <si>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</si>
  <si>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</si>
  <si>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</si>
  <si>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</si>
  <si>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</si>
  <si>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</si>
  <si>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</si>
  <si>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</si>
  <si>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</si>
  <si>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</si>
  <si>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</si>
  <si>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</si>
  <si>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</si>
  <si>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</si>
  <si>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</si>
  <si>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</si>
  <si>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</si>
  <si>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</si>
  <si>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</si>
  <si>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</si>
  <si>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</si>
  <si>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</si>
  <si>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</si>
  <si>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</si>
  <si>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</si>
  <si>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</si>
  <si>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</si>
  <si>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</si>
  <si>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</si>
  <si>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</si>
  <si>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</si>
  <si>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</si>
  <si>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</si>
  <si>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</si>
  <si>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</si>
  <si>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</si>
  <si>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</si>
  <si>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</si>
  <si>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</si>
  <si>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</si>
  <si>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</si>
  <si>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</si>
  <si>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</si>
  <si>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</si>
  <si>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</si>
  <si>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</si>
  <si>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</si>
  <si>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</si>
  <si>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</si>
  <si>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</si>
  <si>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</si>
  <si>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</si>
  <si>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</si>
  <si>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</si>
  <si>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</si>
  <si>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</si>
  <si>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</si>
  <si>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</si>
  <si>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</si>
  <si>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</si>
  <si>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</si>
  <si>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</si>
  <si>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</si>
  <si>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</si>
  <si>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</si>
  <si>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</si>
  <si>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</si>
  <si>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</si>
  <si>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</si>
  <si>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</si>
  <si>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</si>
  <si>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</si>
  <si>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</si>
  <si>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</si>
  <si>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</si>
  <si>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</si>
  <si>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</si>
  <si>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</si>
  <si>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</si>
  <si>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</si>
  <si>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</si>
  <si>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</si>
  <si>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</si>
  <si>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</si>
  <si>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</si>
  <si>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</si>
  <si>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</si>
  <si>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</si>
  <si>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</si>
  <si>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</si>
  <si>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</si>
  <si>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</si>
  <si>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</si>
  <si>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</si>
  <si>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</si>
  <si>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</si>
  <si>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</si>
  <si>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</si>
  <si>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</si>
  <si>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</si>
  <si>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</si>
  <si>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</si>
  <si>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</si>
  <si>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</si>
  <si>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</si>
  <si>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</si>
  <si>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</si>
  <si>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</si>
  <si>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</si>
  <si>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</si>
  <si>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</si>
  <si>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</si>
  <si>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</si>
  <si>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</si>
  <si>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</si>
  <si>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</si>
  <si>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</si>
  <si>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</si>
  <si>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</si>
  <si>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</si>
  <si>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</si>
  <si>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</si>
  <si>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</si>
  <si>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</si>
  <si>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</si>
  <si>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</si>
  <si>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</si>
  <si>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</si>
  <si>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</si>
  <si>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</si>
  <si>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</si>
  <si>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</si>
  <si>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</si>
  <si>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</si>
  <si>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</si>
  <si>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</si>
  <si>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</si>
  <si>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</si>
  <si>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</si>
  <si>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</si>
  <si>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</si>
  <si>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</si>
  <si>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</si>
  <si>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</si>
  <si>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</si>
  <si>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</si>
  <si>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</si>
  <si>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</si>
  <si>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</si>
  <si>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</si>
  <si>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</si>
  <si>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</si>
  <si>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</si>
  <si>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</si>
  <si>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</si>
  <si>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</si>
  <si>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</si>
  <si>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</si>
  <si>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</si>
  <si>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</si>
  <si>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</si>
  <si>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</si>
  <si>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</si>
  <si>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</si>
  <si>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</si>
  <si>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</si>
  <si>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</si>
  <si>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</si>
  <si>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</si>
  <si>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</si>
  <si>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</si>
  <si>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</si>
  <si>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</si>
  <si>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</si>
  <si>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</si>
  <si>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</si>
  <si>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</si>
  <si>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</si>
  <si>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</si>
  <si>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</si>
  <si>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</si>
  <si>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</si>
  <si>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</si>
  <si>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</si>
  <si>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</si>
  <si>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</si>
  <si>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</si>
  <si>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</si>
  <si>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</si>
  <si>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</si>
  <si>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</si>
  <si>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</si>
  <si>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</si>
  <si>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</si>
  <si>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</si>
  <si>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</si>
  <si>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</si>
  <si>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</si>
  <si>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</si>
  <si>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</si>
  <si>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</si>
  <si>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</si>
  <si>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</si>
  <si>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</si>
  <si>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</si>
  <si>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</si>
  <si>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</si>
  <si>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</si>
  <si>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</si>
  <si>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</si>
  <si>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</si>
  <si>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</si>
  <si>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</si>
  <si>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</si>
  <si>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</si>
  <si>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</si>
  <si>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</si>
  <si>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</si>
  <si>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</si>
  <si>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</si>
  <si>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</si>
  <si>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</si>
  <si>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</si>
  <si>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</si>
  <si>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</si>
  <si>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</si>
  <si>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</si>
  <si>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</si>
  <si>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</si>
  <si>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</si>
  <si>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</si>
  <si>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</si>
  <si>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</si>
  <si>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</si>
  <si>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</si>
  <si>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</si>
  <si>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</si>
  <si>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</si>
  <si>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</si>
  <si>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</si>
  <si>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</si>
  <si>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</si>
  <si>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</si>
  <si>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</si>
  <si>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</si>
  <si>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</si>
  <si>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</si>
  <si>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</si>
  <si>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</si>
  <si>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</si>
  <si>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</si>
  <si>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</si>
  <si>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</si>
  <si>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</si>
  <si>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</si>
  <si>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</si>
  <si>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</si>
  <si>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</si>
  <si>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</si>
  <si>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</si>
  <si>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</si>
  <si>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</si>
  <si>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</si>
  <si>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</si>
  <si>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</si>
  <si>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</si>
  <si>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</si>
  <si>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</si>
  <si>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</si>
  <si>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</si>
  <si>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</si>
  <si>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</si>
  <si>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</si>
  <si>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</si>
  <si>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</si>
  <si>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</si>
  <si>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</si>
  <si>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</si>
  <si>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</si>
  <si>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</si>
  <si>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</si>
  <si>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</si>
  <si>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</si>
  <si>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</si>
  <si>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</si>
  <si>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</si>
  <si>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</si>
  <si>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</si>
  <si>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</si>
  <si>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</si>
  <si>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</si>
  <si>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</si>
  <si>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</si>
  <si>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</si>
  <si>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</si>
  <si>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</si>
  <si>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</si>
  <si>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</si>
  <si>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</si>
  <si>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</si>
  <si>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</si>
  <si>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</si>
  <si>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</si>
  <si>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</si>
  <si>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</si>
  <si>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</si>
  <si>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Team Near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</si>
  <si>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</si>
  <si>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</si>
  <si>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</si>
  <si>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</si>
  <si>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</si>
  <si>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</si>
  <si>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</si>
  <si>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</si>
  <si>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</si>
  <si>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</si>
  <si>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 xml:space="preserve">EM team need 25 min </t>
  </si>
  <si>
    <t>PCM-20251123-00001033</t>
  </si>
  <si>
    <t>SCECO NA at whole area and team facing parking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</si>
</sst>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2" totalsRowShown="0" headerRowDxfId="156" dataDxfId="155" headerRowBorderDxfId="153" tableBorderDxfId="154" totalsRowBorderDxfId="152">
  <autoFilter ref="A1:CJ1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30" dataDxfId="29" headerRowBorderDxfId="27" tableBorderDxfId="28">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321.62057442129299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45984.569000347219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45984.569000347219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45984.569000347219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45984.569000347219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45984.569000347219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45984.569000347219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45984.569000347219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45984.569000347219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45984.569000347219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45984.569000347219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45984.569000347219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45984.569000347219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45984.569000347219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45984.569000347219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45984.569000347219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45984.569000347219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45984.569000347219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45984.569000347219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45984.569000347219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45984.569000347219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45984.569000347219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45984.569000347219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45984.569000347219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45984.569000347219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45984.569000347219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45984.569000347219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45984.569000347219</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45984.569000347219</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45984.569000347219</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45984.569000347219</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2"/>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159.56916238425765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0.1815813657376566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45984.569000347219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45984.569000347219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45984.569000347219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45984.569000347219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45984.569000347219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45984.569000347219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45984.569000347219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45984.569000347219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45984.569000347219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45984.569000347219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45984.569000347219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45984.569000347219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45984.569000347219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45984.569000347219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45984.569000347219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45984.569000347219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45984.569000347219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45984.569000347219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45984.569000347219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45984.569000347219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45984.569000347219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45984.569000347219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45984.569000347219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45984.569000347219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45984.569000347219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45984.569000347219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45984.569000347219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45984.569000347219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45984.569000347219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45984.569000347219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45984.569000347219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45984.569000347219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45984.569000347219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45984.569000347219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45984.569000347219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45984.569000347219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45984.569000347219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45984.569000347219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45984.569000347219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45984.569000347219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45984.569000347219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45984.569000347219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45984.569000347219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45984.569000347219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45984.569000347219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45984.569000347219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45984.569000347219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45984.569000347219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45984.569000347219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45984.569000347219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45984.569000347219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45984.569000347219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45984.569000347219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45984.569000347219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45984.569000347219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45984.569000347219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45984.569000347219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45984.569000347219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45984.569000347219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45984.569000347219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45984.569000347219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45984.569000347219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45984.569000347219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45984.569000347219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45984.569000347219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45984.569000347219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45984.569000347219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45984.569000347219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45984.569000347219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45984.569000347219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45984.569000347219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45984.569000347219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45984.569000347219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45984.569000347219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45984.569000347219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45984.569000347219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45984.569000347219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45984.569000347219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45984.569000347219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45984.569000347219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45984.569000347219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45984.569000347219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45984.569000347219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45984.569000347219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45984.569000347219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45984.569000347219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45984.569000347219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45984.569000347219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45984.569000347219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45984.569000347219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45984.569000347219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45984.569000347219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45984.569000347219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45984.569000347219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45984.569000347219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45984.569000347219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45984.569000347219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45984.569000347219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45984.569000347219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45984.569000347219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45984.569000347219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45984.569000347219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45984.569000347219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45984.569000347219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45984.569000347219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45984.569000347219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45984.569000347219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45984.569000347219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45984.569000347219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45984.569000347219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45984.569000347219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45984.569000347219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45984.569000347219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45984.569000347219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45984.569000347219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45984.569000347219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45984.569000347219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45984.569000347219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45984.569000347219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45984.569000347219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45984.569000347219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45984.569000347219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45984.569000347219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45984.569000347219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45984.569000347219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45984.569000347219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45984.569000347219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45984.569000347219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45984.569000347219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45984.569000347219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45984.569000347219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45984.569000347219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45984.569000347219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45984.569000347219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45984.569000347219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45984.569000347219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45984.569000347219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45984.569000347219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45984.569000347219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45984.569000347219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45984.569000347219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45984.569000347219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45984.569000347219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45984.569000347219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45984.569000347219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45984.569000347219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45984.569000347219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45984.569000347219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sheetData>
  <dataValidations count="2">
    <dataValidation allowBlank="1" showInputMessage="1" showErrorMessage="1" sqref="E1" xr:uid="{4D935161-CDD3-4592-B877-3FB59C99E142}"/>
    <dataValidation type="list" allowBlank="1" showInputMessage="1" showErrorMessage="1" sqref="E3:E1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45984.569000347219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45984.569000347219</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45984.569000347219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45984.569000347219</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45984.569000347219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45984.569000347219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45984.569000347219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45984.569000347219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45984.569000347219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45984.569000347219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45984.569000347219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45984.569000347219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45984.569000347219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45984.569000347219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45984.569000347219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45984.569000347219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45984.569000347219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45984.569000347219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45984.569000347219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45984.569000347219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45984.569000347219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45984.569000347219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45984.569000347219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45984.569000347219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45984.569000347219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45984.569000347219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45984.569000347219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45984.569000347219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45984.569000347219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45984.569000347219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45984.569000347219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45984.569000347219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45984.569000347219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45984.569000347219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45984.569000347219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45984.569000347219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45984.569000347219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45984.569000347219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45984.569000347219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45984.569000347219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45984.569000347219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45984.569000347219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45984.569000347219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45984.569000347219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45984.569000347219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45984.569000347219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45984.569000347219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45984.569000347219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45984.569000347219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45984.569000347219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45984.569000347219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45984.569000347219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45984.569000347219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45984.569000347219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45984.569000347219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45984.569000347219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45984.569000347219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45984.569000347219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45984.569000347219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45984.569000347219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45984.569000347219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45984.569000347219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45984.569000347219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45984.569000347219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45984.569000347219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45984.569000347219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45984.569000347219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45984.569000347219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45984.569000347219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45984.569000347219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45984.569000347219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45984.569000347219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45984.569000347219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45984.569000347219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45984.569000347219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45984.569000347219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45984.569000347219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45984.569000347219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45984.569000347219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45984.569000347219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45984.569000347219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45984.569000347219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45984.569000347219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45984.569000347219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45984.569000347219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45984.569000347219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45984.569000347219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45984.569000347219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45984.569000347219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45984.569000347219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45984.569000347219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45984.569000347219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45984.569000347219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45984.569000347219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45984.569000347219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45984.569000347219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45984.569000347219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45984.569000347219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45984.569000347219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45984.569000347219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45984.569000347219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45984.569000347219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45984.569000347219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45984.569000347219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45984.569000347219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45984.569000347219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45984.569000347219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45984.569000347219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45984.569000347219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45984.569000347219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45984.569000347219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45984.569000347219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45984.569000347219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45984.569000347219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45984.569000347219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45984.569000347219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45984.569000347219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45984.569000347219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45984.569000347219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45984.569000347219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45984.569000347219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45984.569000347219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45984.569000347219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45984.569000347219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45984.569000347219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45984.569000347219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45984.569000347219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45984.569000347219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45984.569000347219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45984.569000347219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45984.569000347219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45984.569000347219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45984.569000347219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45984.569000347219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45984.569000347219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45984.569000347219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45984.569000347219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45984.569000347219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45984.569000347219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45984.569000347219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45984.569000347219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45984.569000347219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45984.569000347219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45984.569000347219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45984.569000347219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45984.569000347219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45984.569000347219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45984.569000347219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45984.569000347219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45984.569000347219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45984.569000347219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45984.569000347219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45984.569000347219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45984.569000347219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45984.569000347219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45984.569000347219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45984.569000347219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45984.569000347219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45984.569000347219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45984.569000347219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45984.569000347219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45984.569000347219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45984.569000347219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45984.569000347219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45984.569000347219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45984.569000347219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45984.569000347219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45984.569000347219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45984.569000347219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45984.569000347219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45984.569000347219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45984.569000347219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45984.569000347219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45984.569000347219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45984.569000347219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45984.569000347219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45984.569000347219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45984.569000347219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45984.569000347219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45984.569000347219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45984.569000347219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45984.569000347219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45984.569000347219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45984.569000347219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45984.569000347219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45984.569000347219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45984.569000347219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45984.569000347219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45984.569000347219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45984.569000347219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45984.569000347219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45984.569000347219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45984.569000347219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45984.569000347219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45984.569000347219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45984.569000347219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45984.569000347219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45984.569000347219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45984.569000347219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45984.569000347219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45984.569000347219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45984.569000347219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45984.569000347219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45984.569000347219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45984.569000347219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45984.569000347219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45984.569000347219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45984.569000347219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45984.569000347219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45984.569000347219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45984.569000347219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45984.569000347219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45984.569000347219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45984.569000347219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45984.569000347219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45984.569000347219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45984.569000347219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45984.569000347219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45984.569000347219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45984.569000347219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45984.569000347219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45984.569000347219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45984.569000347219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45984.569000347219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45984.569000347219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45984.569000347219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45984.569000347219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45984.569000347219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45984.569000347219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45984.569000347219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45984.569000347219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45984.569000347219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45984.569000347219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45984.569000347219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45984.569000347219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45984.569000347219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45984.569000347219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45984.569000347219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45984.569000347219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45984.569000347219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45984.569000347219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45984.569000347219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45984.569000347219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45984.569000347219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45984.569000347219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45984.569000347219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45984.569000347219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45984.569000347219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45984.569000347219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45984.569000347219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45984.569000347219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45984.569000347219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45984.569000347219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45984.569000347219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45984.569000347219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45984.569000347219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45984.569000347219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45984.569000347219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45984.569000347219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45984.569000347219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45984.569000347219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45984.569000347219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45984.569000347219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45984.569000347219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45984.569000347219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45984.569000347219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45984.569000347219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45984.569000347219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45984.569000347219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45984.569000347219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45984.569000347219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45984.569000347219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45984.569000347219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45984.569000347219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45984.569000347219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45984.569000347219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45984.569000347219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45984.569000347219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45984.569000347219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45984.569000347219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45984.569000347219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45984.569000347219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45984.569000347219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45984.569000347219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45984.569000347219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45984.569000347219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45984.569000347219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45984.569000347219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45984.569000347219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45984.569000347219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45984.569000347219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45984.569000347219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45984.569000347219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45984.569000347219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45984.569000347219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45984.569000347219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45984.569000347219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45984.569000347219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45984.569000347219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45984.569000347219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45984.569000347219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45984.569000347219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45984.569000347219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45984.569000347219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45984.569000347219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45984.569000347219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45984.569000347219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45984.569000347219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45984.569000347219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45984.569000347219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45984.569000347219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45984.569000347219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45984.569000347219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45984.569000347219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45984.569000347219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45984.569000347219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45984.569000347219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45984.569000347219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45984.569000347219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45984.569000347219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45984.569000347219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45984.569000347219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45984.569000347219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45984.569000347219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45984.569000347219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45984.569000347219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45984.569000347219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45984.569000347219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45984.569000347219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45984.569000347219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45984.569000347219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45984.569000347219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45984.569000347219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45984.569000347219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45984.569000347219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45984.569000347219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45984.569000347219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45984.569000347219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45984.569000347219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45984.569000347219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45984.569000347219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45984.569000347219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45984.569000347219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45984.569000347219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45984.569000347219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45984.569000347219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45984.569000347219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45984.569000347219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45984.569000347219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45984.569000347219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45984.569000347219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45984.569000347219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45984.569000347219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45984.569000347219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45984.569000347219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45984.569000347219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45984.569000347219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45984.569000347219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45984.569000347219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45984.569000347219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45984.569000347219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45984.569000347219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45984.569000347219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45984.569000347219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45984.569000347219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45984.569000347219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45984.569000347219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45984.569000347219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45984.569000347219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45984.569000347219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45984.569000347219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45984.569000347219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45984.569000347219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45984.569000347219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45984.569000347219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45984.569000347219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45984.569000347219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45984.569000347219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45984.569000347219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45984.569000347219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45984.569000347219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45984.569000347219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45984.569000347219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45984.569000347219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45984.569000347219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45984.569000347219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45984.569000347219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45984.569000347219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45984.569000347219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45984.569000347219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45984.569000347219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45984.569000347219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45984.569000347219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45984.569000347219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45984.569000347219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45984.569000347219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45984.569000347219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45984.569000347219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45984.569000347219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45984.569000347219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45984.569000347219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45984.569000347219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45984.569000347219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45984.569000347219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45984.569000347219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45984.569000347219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45984.569000347219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45984.569000347219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45984.569000347219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45984.569000347219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45984.569000347219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45984.569000347219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45984.569000347219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45984.569000347219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45984.569000347219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45984.569000347219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45984.569000347219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45984.569000347219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45984.569000347219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45984.569000347219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45984.569000347219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45984.569000347219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45984.569000347219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45984.569000347219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45984.569000347219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45984.569000347219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45984.569000347219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45984.569000347219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45984.569000347219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45984.569000347219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45984.569000347219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45984.569000347219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45984.569000347219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45984.569000347219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45984.569000347219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45984.569000347219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45984.569000347219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45984.569000347219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45984.569000347219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45984.569000347219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45984.569000347219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45984.569000347219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45984.569000347219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45984.569000347219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45984.569000347219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45984.569000347219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45984.569000347219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45984.569000347219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45984.569000347219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45984.569000347219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45984.569000347219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45984.569000347219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45984.569000347219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45984.569000347219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45984.569000347219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45984.569000347219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45984.569000347219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45984.569000347219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45984.569000347219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45984.569000347219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45984.569000347219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45984.569000347219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45984.569000347219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45984.569000347219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45984.569000347219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45984.569000347219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45984.569000347219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45984.569000347219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45984.569000347219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45984.569000347219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45984.569000347219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45984.569000347219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45984.569000347219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45984.569000347219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45984.569000347219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45984.569000347219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45984.569000347219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45984.569000347219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45984.569000347219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45984.569000347219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45984.569000347219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45984.569000347219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45984.569000347219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45984.569000347219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45984.569000347219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45984.569000347219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45984.569000347219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45984.569000347219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45984.569000347219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45984.569000347219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45984.569000347219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45984.569000347219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45984.569000347219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45984.569000347219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45984.569000347219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45984.569000347219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45984.569000347219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45984.569000347219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45984.569000347219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45984.569000347219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45984.569000347219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45984.569000347219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45984.569000347219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45984.569000347219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45984.569000347219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45984.569000347219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45984.569000347219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45984.569000347219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45984.569000347219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45984.569000347219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45984.569000347219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45984.569000347219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45984.569000347219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45984.569000347219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45984.569000347219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45984.569000347219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45984.569000347219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45984.569000347219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45984.569000347219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45984.569000347219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45984.569000347219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45984.569000347219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45984.569000347219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45984.569000347219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45984.569000347219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45984.569000347219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45984.569000347219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45984.569000347219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45984.569000347219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45984.569000347219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45984.569000347219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45984.569000347219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45984.569000347219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45984.569000347219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45984.569000347219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45984.569000347219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45984.569000347219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45984.569000347219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45984.569000347219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45984.569000347219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45984.569000347219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45984.569000347219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45984.569000347219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45984.569000347219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45984.569000347219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45984.569000347219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45984.569000347219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45984.569000347219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45984.569000347219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45984.569000347219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45984.569000347219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45984.569000347219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45984.569000347219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45984.569000347219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45984.569000347219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45984.569000347219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45984.569000347219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45984.569000347219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45984.569000347219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45984.569000347219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45984.569000347219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45984.569000347219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45984.569000347219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45984.569000347219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45984.569000347219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45984.569000347219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45984.569000347219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45984.569000347219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45984.569000347219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45984.569000347219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45984.569000347219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45984.569000347219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45984.569000347219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45984.569000347219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45984.569000347219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45984.569000347219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45984.569000347219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45984.569000347219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45984.569000347219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45984.569000347219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45984.569000347219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45984.569000347219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45984.569000347219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45984.569000347219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45984.569000347219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45984.569000347219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45984.569000347219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45984.569000347219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45984.569000347219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45984.569000347219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45984.569000347219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45984.569000347219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45984.569000347219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45984.569000347219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45984.569000347219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45984.569000347219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45984.569000347219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45984.569000347219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45984.569000347219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45984.569000347219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45984.569000347219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45984.569000347219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45984.569000347219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45984.569000347219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45984.569000347219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45984.569000347219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45984.569000347219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45984.569000347219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45984.569000347219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45984.569000347219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45984.569000347219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45984.569000347219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45984.569000347219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45984.569000347219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45984.569000347219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45984.569000347219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45984.569000347219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45984.569000347219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45984.569000347219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45984.569000347219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45984.569000347219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45984.569000347219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45984.569000347219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45984.569000347219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45984.569000347219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45984.569000347219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45984.569000347219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45984.569000347219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45984.569000347219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45984.569000347219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45984.569000347219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45984.569000347219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45984.569000347219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45984.569000347219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45984.569000347219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45984.569000347219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45984.569000347219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45984.569000347219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45984.569000347219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45984.569000347219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45984.569000347219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45984.569000347219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45984.569000347219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45984.569000347219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45984.569000347219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45984.569000347219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45984.569000347219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45984.569000347219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45984.569000347219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45984.569000347219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45984.569000347219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45984.569000347219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45984.569000347219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45984.569000347219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45984.569000347219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45984.569000347219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45984.569000347219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45984.569000347219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45984.569000347219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45984.569000347219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45984.569000347219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45984.569000347219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45984.569000347219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45984.569000347219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45984.569000347219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45984.569000347219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45984.569000347219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45984.569000347219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45984.569000347219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45984.569000347219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45984.569000347219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45984.569000347219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45984.569000347219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45984.569000347219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45984.569000347219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45984.569000347219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45984.569000347219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45984.569000347219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45984.569000347219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45984.569000347219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45984.569000347219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45984.569000347219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45984.569000347219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45984.569000347219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45984.569000347219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45984.569000347219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45984.569000347219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45984.569000347219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45984.569000347219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45984.569000347219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45984.569000347219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45984.569000347219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45984.569000347219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45984.569000347219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45984.569000347219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45984.569000347219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45984.569000347219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45984.569000347219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45984.569000347219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45984.569000347219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45984.569000347219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45984.569000347219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45984.569000347219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45984.569000347219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45984.569000347219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45984.569000347219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45984.569000347219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45984.569000347219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45984.569000347219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45984.569000347219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45984.569000347219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45984.569000347219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45984.569000347219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45984.569000347219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45984.569000347219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45984.569000347219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45984.569000347219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45984.569000347219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45984.569000347219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45984.569000347219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45984.569000347219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45984.569000347219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45984.569000347219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45984.569000347219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45984.569000347219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45984.569000347219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45984.569000347219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45984.569000347219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45984.569000347219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45984.569000347219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45984.569000347219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45984.569000347219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45984.569000347219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45984.569000347219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45984.569000347219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45984.569000347219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45984.569000347219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45984.569000347219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45984.569000347219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45984.569000347219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45984.569000347219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45984.569000347219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45984.569000347219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45984.569000347219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45984.569000347219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45984.569000347219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45984.569000347219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45984.569000347219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45984.569000347219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45984.569000347219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45984.569000347219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45984.569000347219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45984.569000347219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45984.569000347219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45984.569000347219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45984.569000347219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45984.569000347219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45984.569000347219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45984.569000347219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45984.569000347219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45984.569000347219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45984.569000347219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45984.569000347219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45984.569000347219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45984.569000347219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45984.569000347219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45984.569000347219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45984.569000347219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45984.569000347219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45984.569000347219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45984.569000347219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45984.569000347219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45984.569000347219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45984.569000347219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45984.569000347219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45984.569000347219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45984.569000347219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45984.569000347219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45984.569000347219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45984.569000347219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45984.569000347219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45984.569000347219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45984.569000347219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45984.569000347219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45984.569000347219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45984.569000347219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45984.569000347219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45984.569000347219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45984.569000347219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45984.569000347219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45984.569000347219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45984.569000347219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45984.569000347219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45984.569000347219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45984.569000347219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45984.569000347219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45984.569000347219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45984.569000347219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45984.569000347219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45984.569000347219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45984.569000347219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45984.569000347219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45984.569000347219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45984.569000347219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45984.569000347219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45984.569000347219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45984.569000347219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45984.569000347219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45984.569000347219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45984.569000347219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45984.569000347219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45984.569000347219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45984.569000347219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45984.569000347219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45984.569000347219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45984.569000347219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45984.569000347219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45984.569000347219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45984.569000347219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45984.569000347219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45984.569000347219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45984.569000347219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45984.569000347219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45984.569000347219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45984.569000347219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45984.569000347219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45984.569000347219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45984.569000347219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45984.569000347219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45984.569000347219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45984.569000347219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45984.569000347219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45984.569000347219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45984.569000347219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45984.569000347219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45984.569000347219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45984.569000347219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45984.569000347219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45984.569000347219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45984.569000347219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45984.569000347219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45984.569000347219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45984.569000347219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45984.569000347219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45984.569000347219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45984.569000347219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45984.569000347219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45984.569000347219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45984.569000347219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45984.569000347219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45984.569000347219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45984.569000347219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45984.569000347219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45984.569000347219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45984.569000347219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45984.569000347219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45984.569000347219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45984.569000347219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45984.569000347219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45984.569000347219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45984.569000347219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45984.569000347219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45984.569000347219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45984.569000347219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45984.569000347219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45984.569000347219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45984.569000347219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45984.569000347219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45984.569000347219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45984.569000347219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45984.569000347219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45984.569000347219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45984.569000347219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45984.569000347219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45984.569000347219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45984.569000347219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45984.569000347219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45984.569000347219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45984.569000347219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45984.569000347219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45984.569000347219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45984.569000347219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45984.569000347219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45984.569000347219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45984.569000347219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45984.569000347219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45984.569000347219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45984.569000347219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45984.569000347219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45984.569000347219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45984.569000347219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45984.569000347219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45984.569000347219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45984.569000347219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45984.569000347219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45984.569000347219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45984.569000347219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45984.569000347219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45984.569000347219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45984.569000347219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45984.569000347219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45984.569000347219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45984.569000347219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45984.569000347219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45984.569000347219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45984.569000347219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45984.569000347219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45984.569000347219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45984.569000347219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45984.569000347219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45984.569000347219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45984.569000347219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45984.569000347219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45984.569000347219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45984.569000347219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45984.569000347219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45984.569000347219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45984.569000347219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45984.569000347219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45984.569000347219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45984.569000347219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45984.569000347219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45984.569000347219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45984.569000347219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45984.569000347219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45984.569000347219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45984.569000347219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45984.569000347219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45984.569000347219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45984.569000347219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45984.569000347219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45984.569000347219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45984.569000347219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45984.569000347219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45984.569000347219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45984.569000347219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45984.569000347219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45984.569000347219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45984.569000347219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45984.569000347219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45984.569000347219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45984.569000347219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45984.569000347219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45984.569000347219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45984.569000347219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45984.569000347219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45984.569000347219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45984.569000347219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45984.569000347219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45984.569000347219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45984.569000347219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45984.569000347219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45984.569000347219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45984.569000347219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45984.569000347219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45984.569000347219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45984.569000347219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45984.569000347219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45984.569000347219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45984.569000347219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45984.569000347219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45984.569000347219</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281.08828275462292</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7.5886921295023058E-2</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36626</v>
      </c>
      <c r="E4" s="94" t="s">
        <v>39021</v>
      </c>
      <c r="F4" s="95"/>
      <c r="G4" s="96">
        <f t="shared" ref="G4:G51" ca="1" si="0">IFERROR(NOW()-F4,"")</f>
        <v>45984.569000347219</v>
      </c>
      <c r="H4" s="95">
        <v>45984.442442129628</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3</v>
      </c>
      <c r="D5" s="91" t="s">
        <v>36681</v>
      </c>
      <c r="E5" s="94" t="s">
        <v>39021</v>
      </c>
      <c r="F5" s="95">
        <v>45984.558703703704</v>
      </c>
      <c r="G5" s="96">
        <f t="shared" ca="1" si="0"/>
        <v>1.0296643515175674E-2</v>
      </c>
      <c r="H5" s="95">
        <v>45984.542731481481</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t="shared" ca="1" si="0"/>
        <v>45984.569000347219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45984.569000347219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45984.569000347219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45984.569000347219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45984.569000347219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45984.569000347219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45984.569000347219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45984.569000347219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45984.569000347219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45984.569000347219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45984.569000347219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45984.569000347219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45984.569000347219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45984.569000347219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45984.569000347219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45984.569000347219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45984.569000347219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45984.569000347219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45984.569000347219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45984.569000347219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45984.569000347219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45984.569000347219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45984.569000347219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45984.569000347219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45984.569000347219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45984.569000347219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45984.569000347219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45984.569000347219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45984.569000347219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45984.569000347219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45984.569000347219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45984.569000347219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45984.569000347219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45984.569000347219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45984.569000347219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45984.569000347219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45984.569000347219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45984.569000347219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45984.569000347219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45984.569000347219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45984.569000347219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45984.569000347219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45984.569000347219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45984.569000347219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45984.569000347219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45984.569000347219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45984.569000347219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45984.569000347219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45984.569000347219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45984.569000347219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45984.569000347219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45984.569000347219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45984.569000347219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45984.569000347219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45984.569000347219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45984.569000347219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45984.569000347219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45984.569000347219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45984.569000347219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45984.569000347219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45984.569000347219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45984.569000347219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45984.569000347219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45984.569000347219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45984.569000347219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45984.569000347219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45984.569000347219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45984.569000347219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45984.569000347219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45984.569000347219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45984.569000347219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45984.569000347219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45984.569000347219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45984.569000347219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45984.569000347219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45984.569000347219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45984.569000347219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45984.569000347219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45984.569000347219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45984.569000347219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45984.569000347219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45984.569000347219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45984.569000347219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45984.569000347219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45984.569000347219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45984.569000347219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45984.569000347219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45984.569000347219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45984.569000347219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45984.569000347219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45984.569000347219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45984.569000347219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45984.569000347219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45984.569000347219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45984.569000347219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45984.569000347219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45984.569000347219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45984.569000347219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45984.569000347219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45984.569000347219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45984.569000347219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45984.569000347219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45984.569000347219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45984.569000347219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45984.569000347219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45984.569000347219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45984.569000347219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45984.569000347219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45984.569000347219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45984.569000347219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45984.569000347219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45984.569000347219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45984.569000347219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45984.569000347219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45984.569000347219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45984.569000347219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45984.569000347219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45984.569000347219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45984.569000347219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45984.569000347219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45984.569000347219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45984.569000347219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45984.569000347219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45984.569000347219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45984.569000347219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45984.569000347219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45984.569000347219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45984.569000347219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45984.569000347219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45984.569000347219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45984.569000347219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45984.569000347219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45984.569000347219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45984.569000347219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45984.569000347219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45984.569000347219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45984.569000347219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45984.569000347219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45984.569000347219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45984.569000347219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45984.569000347219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45984.569000347219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45984.569000347219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45984.569000347219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45984.569000347219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45984.569000347219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45984.569000347219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45984.569000347219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45984.569000347219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45984.569000347219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45984.569000347219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45984.569000347219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45984.569000347219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45984.569000347219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45984.569000347219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45984.569000347219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45984.569000347219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45984.569000347219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45984.569000347219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45984.569000347219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45984.569000347219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45984.569000347219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45984.569000347219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45984.569000347219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45984.569000347219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45984.569000347219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45984.569000347219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45984.569000347219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45984.569000347219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45984.569000347219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45984.569000347219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45984.569000347219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45984.569000347219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45984.569000347219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45984.569000347219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45984.569000347219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45984.569000347219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45984.569000347219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45984.569000347219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45984.569000347219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45984.569000347219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45984.569000347219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45984.569000347219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45984.569000347219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45984.569000347219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45984.569000347219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45984.569000347219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45984.569000347219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45984.569000347219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45984.569000347219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45984.569000347219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45984.569000347219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45984.569000347219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45984.569000347219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45984.569000347219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45984.569000347219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45984.569000347219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45984.569000347219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45984.569000347219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45984.569000347219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45984.569000347219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45984.569000347219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45984.569000347219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45984.569000347219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45984.569000347219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45984.569000347219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45984.569000347219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45984.569000347219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45984.569000347219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45984.569000347219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45984.569000347219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45984.569000347219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45984.569000347219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45984.569000347219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45984.569000347219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45984.569000347219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45984.569000347219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45984.569000347219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45984.569000347219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45984.569000347219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45984.569000347219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45984.569000347219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45984.569000347219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45984.569000347219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45984.569000347219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45984.569000347219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45984.569000347219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45984.569000347219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45984.569000347219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45984.569000347219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45984.569000347219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45984.569000347219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45984.569000347219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45984.569000347219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45984.569000347219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45984.569000347219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45984.569000347219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45984.569000347219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45984.569000347219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45984.569000347219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45984.569000347219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45984.569000347219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45984.569000347219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45984.569000347219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45984.569000347219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45984.569000347219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45984.569000347219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45984.569000347219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45984.569000347219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45984.569000347219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45984.569000347219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45984.569000347219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45984.569000347219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45984.569000347219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45984.569000347219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45984.569000347219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45984.569000347219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45984.569000347219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45984.569000347219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45984.569000347219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45984.569000347219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45984.569000347219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45984.569000347219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45984.569000347219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45984.569000347219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45984.569000347219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45984.569000347219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45984.569000347219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45984.569000347219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45984.569000347219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45984.569000347219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45984.569000347219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45984.569000347219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45984.569000347219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45984.569000347219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45984.569000347219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45984.569000347219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45984.569000347219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45984.569000347219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45984.569000347219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45984.569000347219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45984.569000347219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45984.569000347219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45984.569000347219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45984.569000347219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45984.569000347219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45984.569000347219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45984.569000347219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45984.569000347219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45984.569000347219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45984.569000347219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45984.569000347219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45984.569000347219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45984.569000347219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45984.569000347219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45984.569000347219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45984.569000347219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45984.569000347219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45984.569000347219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45984.569000347219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45984.569000347219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45984.569000347219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45984.569000347219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45984.569000347219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45984.569000347219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45984.569000347219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45984.569000347219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45984.569000347219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45984.569000347219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45984.569000347219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45984.569000347219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45984.569000347219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45984.569000347219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45984.569000347219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45984.569000347219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45984.569000347219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45984.569000347219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45984.569000347219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45984.569000347219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45984.569000347219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45984.569000347219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45984.569000347219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45984.569000347219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45984.569000347219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45984.569000347219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45984.569000347219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45984.569000347219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45984.569000347219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45984.569000347219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45984.569000347219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45984.569000347219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45984.569000347219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45984.569000347219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45984.569000347219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45984.569000347219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45984.569000347219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45984.569000347219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45984.569000347219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45984.569000347219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45984.569000347219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45984.569000347219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45984.569000347219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45984.569000347219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45984.569000347219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45984.569000347219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45984.569000347219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45984.569000347219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45984.569000347219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45984.569000347219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45984.569000347219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45984.569000347219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45984.569000347219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45984.569000347219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45984.569000347219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45984.569000347219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45984.569000347219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45984.569000347219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45984.569000347219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45984.569000347219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45984.569000347219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45984.569000347219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45984.569000347219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45984.569000347219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45984.569000347219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45984.569000347219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45984.569000347219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45984.569000347219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45984.569000347219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45984.569000347219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45984.569000347219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45984.569000347219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45984.569000347219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45984.569000347219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45984.569000347219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45984.569000347219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45984.569000347219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45984.569000347219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45984.569000347219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45984.569000347219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45984.569000347219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45984.569000347219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45984.569000347219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45984.569000347219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45984.569000347219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45984.569000347219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45984.569000347219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45984.569000347219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45984.569000347219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45984.569000347219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45984.569000347219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45984.569000347219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45984.569000347219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45984.569000347219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45984.569000347219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45984.569000347219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45984.569000347219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45984.569000347219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45984.569000347219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45984.569000347219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45984.569000347219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45984.569000347219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45984.569000347219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45984.569000347219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45984.569000347219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45984.569000347219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45984.569000347219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45984.569000347219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45984.569000347219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45984.569000347219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45984.569000347219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45984.569000347219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45984.569000347219</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tabSelected="1" workbookViewId="0">
      <selection activeCell="K10" sqref="K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92.736940162030805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58.38012303240248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35.907889236106712</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3.1957017361055478</v>
      </c>
      <c r="H5" s="122">
        <v>45981.360798611109</v>
      </c>
      <c r="I5" s="109" t="str">
        <f>IFERROR(VLOOKUP(D5,DB!A:F,6,0),"")</f>
        <v>SCECO</v>
      </c>
      <c r="J5" s="109" t="str">
        <f>IFERROR(VLOOKUP(D5,DB!A:G,7,0),"")</f>
        <v>Dead</v>
      </c>
      <c r="K5" s="109" t="s">
        <v>39122</v>
      </c>
      <c r="L5" s="109" t="str">
        <f>IFERROR(VLOOKUP(D5,DB!A:I,9,0),"")</f>
        <v>Latis</v>
      </c>
    </row>
    <row r="6" spans="1:13">
      <c r="A6" s="109" t="s">
        <v>39123</v>
      </c>
      <c r="B6" s="109" t="s">
        <v>5443</v>
      </c>
      <c r="C6" s="109">
        <v>1</v>
      </c>
      <c r="D6" s="109" t="s">
        <v>39124</v>
      </c>
      <c r="E6" s="109" t="s">
        <v>39021</v>
      </c>
      <c r="F6" s="122">
        <v>45984.531875000001</v>
      </c>
      <c r="G6" s="111">
        <f ca="1">IFERROR(NOW()-F6,"")</f>
        <v>3.7125347218534444E-2</v>
      </c>
      <c r="H6" s="122">
        <v>45984.501759259256</v>
      </c>
      <c r="I6" s="109" t="str">
        <f>IFERROR(VLOOKUP(D6,DB!A:F,6,0),"")</f>
        <v/>
      </c>
      <c r="J6" s="109" t="str">
        <f>IFERROR(VLOOKUP(D6,DB!A:G,7,0),"")</f>
        <v/>
      </c>
      <c r="K6" s="109" t="s">
        <v>39125</v>
      </c>
      <c r="L6" s="109" t="str">
        <f>IFERROR(VLOOKUP(D6,DB!A:I,9,0),"")</f>
        <v/>
      </c>
    </row>
    <row r="7" spans="1:13">
      <c r="A7" s="109" t="s">
        <v>39126</v>
      </c>
      <c r="B7" s="109" t="str">
        <f>IFERROR(VLOOKUP(D7,DB!A:K,11,0),"")</f>
        <v>R5</v>
      </c>
      <c r="C7" s="109">
        <v>1</v>
      </c>
      <c r="D7" s="109" t="s">
        <v>33299</v>
      </c>
      <c r="E7" s="109" t="s">
        <v>39100</v>
      </c>
      <c r="F7" s="122">
        <v>45984.533553240741</v>
      </c>
      <c r="G7" s="111">
        <f ca="1">IFERROR(NOW()-F7,"")</f>
        <v>3.5447106478386559E-2</v>
      </c>
      <c r="H7" s="122">
        <v>45984.527615740742</v>
      </c>
      <c r="I7" s="109" t="str">
        <f>IFERROR(VLOOKUP(D7,DB!A:F,6,0),"")</f>
        <v>SCECO</v>
      </c>
      <c r="J7" s="109" t="str">
        <f>IFERROR(VLOOKUP(D7,DB!A:G,7,0),"")</f>
        <v>Good</v>
      </c>
      <c r="K7" s="109" t="s">
        <v>39127</v>
      </c>
      <c r="L7" s="109" t="str">
        <f>IFERROR(VLOOKUP(D7,DB!A:I,9,0),"")</f>
        <v>Latis</v>
      </c>
    </row>
    <row r="8" spans="1:13">
      <c r="A8"/>
      <c r="B8" s="109" t="str">
        <f>IFERROR(VLOOKUP(D8,DB!A:K,11,0),"")</f>
        <v/>
      </c>
      <c r="C8" s="109"/>
      <c r="D8" s="109"/>
      <c r="E8" s="109"/>
      <c r="F8" s="109"/>
      <c r="G8" s="111">
        <f ca="1">IFERROR(NOW()-F8,"")</f>
        <v>45984.569000347219</v>
      </c>
      <c r="H8" s="109"/>
      <c r="I8" s="109" t="str">
        <f>IFERROR(VLOOKUP(D8,DB!A:F,6,0),"")</f>
        <v/>
      </c>
      <c r="J8" s="109" t="str">
        <f>IFERROR(VLOOKUP(D8,DB!A:G,7,0),"")</f>
        <v/>
      </c>
      <c r="K8" s="109"/>
      <c r="L8" s="109" t="str">
        <f>IFERROR(VLOOKUP(D8,DB!A:I,9,0),"")</f>
        <v/>
      </c>
    </row>
    <row r="9" spans="1:13">
      <c r="A9" s="109"/>
      <c r="B9" s="109" t="str">
        <f>IFERROR(VLOOKUP(D9,DB!A:K,11,0),"")</f>
        <v/>
      </c>
      <c r="C9" s="109"/>
      <c r="D9" s="150"/>
      <c r="E9" s="109"/>
      <c r="F9" s="109"/>
      <c r="G9" s="111">
        <f ca="1">IFERROR(NOW()-F9,"")</f>
        <v>45984.569000347219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45984.569000347219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45984.569000347219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45984.569000347219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45984.569000347219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45984.569000347219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45984.569000347219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45984.569000347219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45984.569000347219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45984.569000347219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45984.569000347219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45984.569000347219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45984.569000347219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45984.569000347219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45984.569000347219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45984.569000347219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45984.569000347219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45984.569000347219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45984.569000347219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45984.569000347219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45984.569000347219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45984.569000347219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45984.569000347219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45984.569000347219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45984.569000347219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45984.569000347219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45984.569000347219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45984.569000347219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45984.569000347219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45984.569000347219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45984.569000347219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45984.569000347219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45984.569000347219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45984.569000347219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45984.569000347219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45984.569000347219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45984.569000347219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45984.569000347219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45984.569000347219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45984.569000347219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45984.569000347219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45984.569000347219</v>
      </c>
      <c r="H50" s="109"/>
      <c r="I50" s="109" t="str">
        <f>IFERROR(VLOOKUP(D50,DB!A:F,6,0),"")</f>
        <v/>
      </c>
      <c r="J50" s="109" t="str">
        <f>IFERROR(VLOOKUP(D50,DB!A:G,7,0),"")</f>
        <v/>
      </c>
      <c r="K50" s="109"/>
      <c r="L50" s="109" t="str">
        <f>IFERROR(VLOOKUP(D50,DB!A:I,9,0),"")</f>
        <v/>
      </c>
    </row>
    <row r="51" spans="1:12">
      <c r="A51" s="125"/>
      <c r="B51" s="125" t="str">
        <f>IFERROR(VLOOKUP(D51,DB!A:K,11,0),"")</f>
        <v/>
      </c>
      <c r="C51" s="125"/>
      <c r="D51" s="125"/>
      <c r="E51" s="125"/>
      <c r="F51" s="126"/>
      <c r="G51" s="111">
        <f ca="1">IFERROR(NOW()-F51,"")</f>
        <v>45984.569000347219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45984.569000347219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45984.569000347219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45984.569000347219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45984.569000347219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45984.569000347219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45984.569000347219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45984.569000347219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45984.569000347219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45984.569000347219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45984.569000347219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45984.569000347219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45984.569000347219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45984.569000347219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45984.569000347219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45984.569000347219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45984.569000347219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45984.569000347219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45984.569000347219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45984.569000347219</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45984.569000347219</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45984.569000347219</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45984.569000347219</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45984.569000347219</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45984.569000347219</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45984.569000347219</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45984.569000347219</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45984.569000347219</v>
      </c>
      <c r="H78" s="126"/>
      <c r="I78" s="125" t="str">
        <f>IFERROR(VLOOKUP(D78,DB!A:F,6,0),"")</f>
        <v/>
      </c>
      <c r="J78" s="125" t="str">
        <f>IFERROR(VLOOKUP(D78,DB!A:G,7,0),"")</f>
        <v/>
      </c>
      <c r="K78" s="125"/>
      <c r="L78" s="125" t="str">
        <f>IFERROR(VLOOKUP(D78,DB!A:I,9,0),"")</f>
        <v/>
      </c>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45984.569000347219</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45984.569000347219</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45984.569000347219</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45984.569000347219</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45984.569000347219</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45984.569000347219</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45984.569000347219</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45984.569000347219</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45984.569000347219</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45984.569000347219</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45984.569000347219</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45984.569000347219</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45984.569000347219</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45984.569000347219</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45984.569000347219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45984.569000347219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45984.569000347219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45984.569000347219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45984.569000347219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45984.569000347219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45984.569000347219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45984.569000347219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45984.569000347219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45984.569000347219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45984.569000347219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45984.569000347219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45984.569000347219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45984.569000347219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45984.569000347219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45984.569000347219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45984.569000347219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45984.569000347219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45984.569000347219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45984.569000347219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45984.569000347219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45984.569000347219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45984.569000347219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45984.569000347219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45984.569000347219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45984.569000347219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45984.569000347219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45984.569000347219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45984.569000347219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45984.569000347219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2025-11-23T10:41:38Z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