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90" documentId="13_ncr:1_{F6CB121F-512D-4AA6-A0C1-0FB36C537598}" xr6:coauthVersionLast="47" xr6:coauthVersionMax="47" xr10:uidLastSave="{955501BE-C08A-4495-A1CC-051D7E3B695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<sst xmlns="http://schemas.openxmlformats.org/spreadsheetml/2006/main" count="179038" uniqueCount="39110">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</sst>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292.45594039352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11.960951967594156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45955.404366319446</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45955.404366319446</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45955.404366319446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45955.404366319446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45955.404366319446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45955.404366319446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45955.404366319446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45955.404366319446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45955.404366319446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45955.404366319446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45955.404366319446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45955.404366319446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45955.404366319446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45955.404366319446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45955.404366319446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45955.404366319446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45955.404366319446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45955.404366319446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45955.404366319446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45955.404366319446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45955.404366319446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45955.404366319446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45955.404366319446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45955.404366319446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45955.404366319446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45955.404366319446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45955.404366319446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45955.404366319446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45955.404366319446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45955.404366319446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45955.404366319446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45955.404366319446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45955.404366319446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45955.404366319446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45955.404366319446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45955.404366319446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45955.404366319446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45955.404366319446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45955.404366319446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45955.404366319446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45955.404366319446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45955.404366319446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45955.404366319446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45955.404366319446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45955.404366319446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45955.404366319446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45955.404366319446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45955.404366319446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45955.404366319446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45955.404366319446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45955.404366319446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45955.404366319446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45955.404366319446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45955.404366319446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45955.404366319446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45955.404366319446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45955.404366319446</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45955.404366319446</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130.40452835648466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10.908590856481169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45955.404366319446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45955.404366319446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45955.404366319446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45955.404366319446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45955.404366319446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45955.404366319446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45955.404366319446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45955.404366319446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45955.404366319446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45955.404366319446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45955.404366319446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45955.404366319446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45955.404366319446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45955.404366319446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45955.404366319446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45955.404366319446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45955.404366319446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45955.404366319446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45955.404366319446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45955.404366319446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45955.404366319446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45955.404366319446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45955.404366319446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45955.404366319446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45955.404366319446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45955.404366319446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45955.404366319446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45955.404366319446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45955.404366319446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45955.404366319446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45955.404366319446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45955.404366319446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45955.404366319446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45955.404366319446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45955.404366319446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45955.404366319446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45955.404366319446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45955.404366319446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45955.404366319446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45955.404366319446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45955.404366319446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45955.404366319446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45955.404366319446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45955.404366319446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45955.404366319446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45955.404366319446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45955.404366319446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45955.404366319446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45955.404366319446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45955.404366319446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45955.404366319446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45955.404366319446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45955.404366319446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45955.404366319446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45955.404366319446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45955.404366319446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45955.404366319446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45955.404366319446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45955.404366319446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45955.404366319446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45955.404366319446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45955.404366319446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45955.404366319446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45955.404366319446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45955.404366319446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45955.404366319446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45955.404366319446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45955.404366319446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45955.404366319446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45955.404366319446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45955.404366319446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45955.404366319446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45955.404366319446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45955.404366319446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45955.404366319446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45955.404366319446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45955.404366319446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45955.404366319446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45955.404366319446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45955.404366319446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45955.404366319446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45955.404366319446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45955.404366319446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45955.404366319446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45955.404366319446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45955.404366319446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45955.404366319446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45955.404366319446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45955.404366319446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45955.404366319446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45955.404366319446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45955.404366319446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45955.404366319446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45955.404366319446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45955.404366319446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45955.404366319446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45955.404366319446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45955.404366319446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45955.404366319446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45955.404366319446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45955.404366319446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45955.404366319446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45955.404366319446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45955.404366319446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45955.404366319446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45955.404366319446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45955.404366319446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45955.404366319446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45955.404366319446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45955.404366319446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45955.404366319446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45955.404366319446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45955.404366319446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45955.404366319446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45955.404366319446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45955.404366319446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45955.404366319446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45955.404366319446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45955.404366319446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45955.404366319446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45955.404366319446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45955.404366319446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45955.404366319446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45955.404366319446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45955.404366319446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45955.404366319446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45955.404366319446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45955.404366319446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45955.404366319446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45955.404366319446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45955.404366319446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45955.404366319446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45955.404366319446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45955.404366319446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45955.404366319446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45955.404366319446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45955.404366319446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45955.404366319446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45955.404366319446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45955.404366319446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45955.404366319446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45955.404366319446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45955.404366319446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45955.404366319446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45955.404366319446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45955.404366319446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45955.404366319446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45955.404366319446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45955.404366319446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45955.404366319446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45955.404366319446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45955.404366319446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45955.404366319446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45955.404366319446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45955.404366319446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45955.404366319446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45955.404366319446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45955.404366319446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45955.404366319446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45955.404366319446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45955.404366319446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45955.404366319446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45955.404366319446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45955.404366319446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45955.404366319446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45955.404366319446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45955.404366319446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45955.404366319446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45955.404366319446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45955.404366319446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45955.404366319446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45955.404366319446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45955.404366319446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45955.404366319446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45955.404366319446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45955.404366319446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45955.404366319446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45955.404366319446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45955.404366319446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45955.404366319446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45955.404366319446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45955.404366319446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45955.404366319446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45955.404366319446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45955.404366319446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45955.404366319446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45955.404366319446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45955.404366319446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45955.404366319446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45955.404366319446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45955.404366319446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45955.404366319446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45955.404366319446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45955.404366319446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45955.404366319446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45955.404366319446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45955.404366319446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45955.404366319446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45955.404366319446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45955.404366319446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45955.404366319446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45955.404366319446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45955.404366319446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45955.404366319446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45955.404366319446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45955.404366319446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45955.404366319446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45955.404366319446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45955.404366319446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45955.404366319446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45955.404366319446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45955.404366319446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45955.404366319446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45955.404366319446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45955.404366319446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45955.404366319446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45955.404366319446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45955.404366319446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45955.404366319446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45955.404366319446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45955.404366319446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45955.404366319446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45955.404366319446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45955.404366319446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45955.404366319446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45955.404366319446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45955.404366319446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45955.404366319446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45955.404366319446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45955.404366319446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45955.404366319446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45955.404366319446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45955.404366319446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45955.404366319446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45955.404366319446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45955.404366319446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45955.404366319446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45955.404366319446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45955.404366319446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45955.404366319446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45955.404366319446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45955.404366319446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45955.404366319446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45955.404366319446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45955.404366319446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45955.404366319446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45955.404366319446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45955.404366319446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45955.404366319446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45955.404366319446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45955.404366319446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45955.404366319446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45955.404366319446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45955.404366319446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45955.404366319446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45955.404366319446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45955.404366319446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45955.404366319446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45955.404366319446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45955.404366319446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45955.404366319446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45955.404366319446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45955.404366319446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45955.404366319446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45955.404366319446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45955.404366319446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45955.404366319446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45955.404366319446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45955.404366319446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45955.404366319446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45955.404366319446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45955.404366319446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45955.404366319446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45955.404366319446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45955.404366319446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45955.404366319446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45955.404366319446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45955.404366319446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45955.404366319446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45955.404366319446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45955.404366319446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45955.404366319446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45955.404366319446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45955.404366319446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45955.404366319446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45955.404366319446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45955.404366319446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45955.404366319446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45955.404366319446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45955.404366319446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45955.404366319446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45955.404366319446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45955.404366319446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45955.404366319446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45955.404366319446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45955.404366319446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45955.404366319446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45955.404366319446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45955.404366319446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45955.404366319446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45955.404366319446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45955.404366319446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45955.404366319446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45955.404366319446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45955.404366319446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45955.404366319446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45955.404366319446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45955.404366319446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45955.404366319446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45955.404366319446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45955.404366319446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45955.404366319446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45955.404366319446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45955.404366319446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45955.404366319446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45955.404366319446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45955.404366319446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45955.404366319446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45955.404366319446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45955.404366319446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45955.404366319446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45955.404366319446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45955.404366319446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45955.404366319446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45955.404366319446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45955.404366319446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45955.404366319446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45955.404366319446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45955.404366319446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45955.404366319446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45955.404366319446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45955.404366319446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45955.404366319446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45955.404366319446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45955.404366319446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45955.404366319446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45955.404366319446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45955.404366319446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45955.404366319446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45955.404366319446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45955.404366319446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45955.404366319446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45955.404366319446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45955.404366319446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45955.404366319446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45955.404366319446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45955.404366319446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45955.404366319446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45955.404366319446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45955.404366319446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45955.404366319446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45955.404366319446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45955.404366319446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45955.404366319446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45955.404366319446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45955.404366319446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45955.404366319446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45955.404366319446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45955.404366319446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45955.404366319446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45955.404366319446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45955.404366319446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45955.404366319446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45955.404366319446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45955.404366319446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45955.404366319446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45955.404366319446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45955.404366319446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45955.404366319446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45955.404366319446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45955.404366319446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45955.404366319446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45955.404366319446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45955.404366319446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45955.404366319446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45955.404366319446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45955.404366319446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45955.404366319446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45955.404366319446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45955.404366319446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45955.404366319446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45955.404366319446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45955.404366319446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45955.404366319446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45955.404366319446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45955.404366319446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45955.404366319446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45955.404366319446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45955.404366319446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45955.404366319446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45955.404366319446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45955.404366319446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45955.404366319446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45955.404366319446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45955.404366319446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45955.404366319446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45955.404366319446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45955.404366319446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45955.404366319446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45955.404366319446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45955.404366319446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45955.404366319446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45955.404366319446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45955.404366319446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45955.404366319446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45955.404366319446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45955.404366319446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45955.404366319446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45955.404366319446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45955.404366319446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45955.404366319446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45955.404366319446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45955.404366319446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45955.404366319446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45955.404366319446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45955.404366319446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45955.404366319446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45955.404366319446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45955.404366319446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45955.404366319446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45955.404366319446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45955.404366319446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45955.404366319446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45955.404366319446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45955.404366319446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45955.404366319446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45955.404366319446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45955.404366319446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45955.404366319446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45955.404366319446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45955.404366319446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45955.404366319446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45955.404366319446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45955.404366319446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45955.404366319446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45955.404366319446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45955.404366319446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45955.404366319446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45955.404366319446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45955.404366319446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45955.404366319446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45955.404366319446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45955.404366319446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45955.404366319446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45955.404366319446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45955.404366319446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45955.404366319446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45955.404366319446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45955.404366319446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45955.404366319446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45955.404366319446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45955.404366319446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45955.404366319446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45955.404366319446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45955.404366319446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45955.404366319446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45955.404366319446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45955.404366319446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45955.404366319446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45955.404366319446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45955.404366319446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45955.404366319446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45955.404366319446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45955.404366319446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45955.404366319446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45955.404366319446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45955.404366319446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45955.404366319446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45955.404366319446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45955.404366319446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45955.404366319446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45955.404366319446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45955.404366319446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45955.404366319446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45955.404366319446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45955.404366319446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45955.404366319446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45955.404366319446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45955.404366319446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45955.404366319446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45955.404366319446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45955.404366319446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45955.404366319446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45955.404366319446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45955.404366319446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45955.404366319446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45955.404366319446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45955.404366319446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45955.404366319446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45955.404366319446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45955.404366319446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45955.404366319446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45955.404366319446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45955.404366319446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45955.404366319446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45955.404366319446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45955.404366319446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45955.404366319446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45955.404366319446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45955.404366319446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45955.404366319446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45955.404366319446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45955.404366319446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45955.404366319446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45955.404366319446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45955.404366319446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45955.404366319446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45955.404366319446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45955.404366319446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45955.404366319446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45955.404366319446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45955.404366319446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45955.404366319446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45955.404366319446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45955.404366319446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45955.404366319446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45955.404366319446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45955.404366319446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45955.404366319446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45955.404366319446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45955.404366319446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45955.404366319446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45955.404366319446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45955.404366319446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45955.404366319446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45955.404366319446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45955.404366319446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45955.404366319446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45955.404366319446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45955.404366319446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45955.404366319446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45955.404366319446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45955.404366319446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45955.404366319446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45955.404366319446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45955.404366319446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45955.404366319446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45955.404366319446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45955.404366319446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45955.404366319446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45955.404366319446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45955.404366319446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45955.404366319446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45955.404366319446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45955.404366319446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45955.404366319446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45955.404366319446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45955.404366319446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45955.404366319446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45955.404366319446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45955.404366319446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45955.404366319446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45955.404366319446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45955.404366319446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45955.404366319446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45955.404366319446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45955.404366319446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45955.404366319446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45955.404366319446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45955.404366319446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45955.404366319446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45955.404366319446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45955.404366319446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45955.404366319446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45955.404366319446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45955.404366319446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45955.404366319446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45955.404366319446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45955.404366319446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45955.404366319446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45955.404366319446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45955.404366319446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45955.404366319446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45955.404366319446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45955.404366319446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45955.404366319446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45955.404366319446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45955.404366319446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45955.404366319446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45955.404366319446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45955.404366319446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45955.404366319446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45955.404366319446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45955.404366319446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45955.404366319446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45955.404366319446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45955.404366319446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45955.404366319446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45955.404366319446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45955.404366319446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45955.404366319446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45955.404366319446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45955.404366319446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45955.404366319446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45955.404366319446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45955.404366319446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45955.404366319446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45955.404366319446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45955.404366319446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45955.404366319446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45955.404366319446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45955.404366319446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45955.404366319446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45955.404366319446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45955.404366319446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45955.404366319446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45955.404366319446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45955.404366319446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45955.404366319446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45955.404366319446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45955.404366319446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45955.404366319446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45955.404366319446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45955.404366319446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45955.404366319446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45955.404366319446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45955.404366319446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45955.404366319446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45955.404366319446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45955.404366319446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45955.404366319446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45955.404366319446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45955.404366319446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45955.404366319446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45955.404366319446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45955.404366319446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45955.404366319446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45955.404366319446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45955.404366319446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45955.404366319446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45955.404366319446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45955.404366319446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45955.404366319446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45955.404366319446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45955.404366319446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45955.404366319446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45955.404366319446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45955.404366319446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45955.404366319446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45955.404366319446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45955.404366319446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45955.404366319446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45955.404366319446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45955.404366319446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45955.404366319446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45955.404366319446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45955.404366319446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45955.404366319446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45955.404366319446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45955.404366319446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45955.404366319446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45955.404366319446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45955.404366319446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45955.404366319446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45955.404366319446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45955.404366319446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45955.404366319446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45955.404366319446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45955.404366319446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45955.404366319446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45955.404366319446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45955.404366319446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45955.404366319446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45955.404366319446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45955.404366319446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45955.404366319446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45955.404366319446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45955.404366319446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45955.404366319446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45955.404366319446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45955.404366319446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45955.404366319446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45955.404366319446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45955.404366319446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45955.404366319446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45955.404366319446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45955.404366319446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45955.404366319446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45955.404366319446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45955.404366319446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45955.404366319446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45955.404366319446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45955.404366319446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45955.404366319446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45955.404366319446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45955.404366319446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45955.404366319446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45955.404366319446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45955.404366319446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45955.404366319446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45955.404366319446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45955.404366319446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45955.404366319446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45955.404366319446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45955.404366319446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45955.404366319446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45955.404366319446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45955.404366319446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45955.404366319446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45955.404366319446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45955.404366319446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45955.404366319446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45955.404366319446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45955.404366319446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45955.404366319446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45955.404366319446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45955.404366319446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45955.404366319446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45955.404366319446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45955.404366319446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45955.404366319446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45955.404366319446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45955.404366319446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45955.404366319446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45955.404366319446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45955.404366319446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45955.404366319446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45955.404366319446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45955.404366319446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45955.404366319446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45955.404366319446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45955.404366319446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45955.404366319446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45955.404366319446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45955.404366319446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45955.404366319446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45955.404366319446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45955.404366319446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45955.404366319446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45955.404366319446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45955.404366319446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45955.404366319446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45955.404366319446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45955.404366319446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45955.404366319446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45955.404366319446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45955.404366319446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45955.404366319446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45955.404366319446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45955.404366319446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45955.404366319446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45955.404366319446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45955.404366319446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45955.404366319446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45955.404366319446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45955.404366319446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45955.404366319446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45955.404366319446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45955.404366319446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45955.404366319446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45955.404366319446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45955.404366319446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45955.404366319446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45955.404366319446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45955.404366319446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45955.404366319446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45955.404366319446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45955.404366319446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45955.404366319446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45955.404366319446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45955.404366319446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45955.404366319446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45955.404366319446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45955.404366319446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45955.404366319446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45955.404366319446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45955.404366319446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45955.404366319446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45955.404366319446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45955.404366319446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45955.404366319446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45955.404366319446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45955.404366319446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45955.404366319446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45955.404366319446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45955.404366319446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45955.404366319446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45955.404366319446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45955.404366319446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45955.404366319446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45955.404366319446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45955.404366319446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45955.404366319446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45955.404366319446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45955.404366319446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45955.404366319446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45955.404366319446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45955.404366319446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45955.404366319446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45955.404366319446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45955.404366319446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45955.404366319446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45955.404366319446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45955.404366319446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45955.404366319446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45955.404366319446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45955.404366319446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45955.404366319446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45955.404366319446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45955.404366319446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45955.404366319446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45955.404366319446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45955.404366319446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45955.404366319446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45955.404366319446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45955.404366319446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45955.404366319446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45955.404366319446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45955.404366319446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45955.404366319446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45955.404366319446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45955.404366319446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45955.404366319446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45955.404366319446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45955.404366319446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45955.404366319446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45955.404366319446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45955.404366319446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45955.404366319446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45955.404366319446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45955.404366319446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45955.404366319446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45955.404366319446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45955.404366319446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45955.404366319446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45955.404366319446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45955.404366319446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45955.404366319446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45955.404366319446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45955.404366319446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45955.404366319446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45955.404366319446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45955.404366319446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45955.404366319446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45955.404366319446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45955.404366319446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45955.404366319446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45955.404366319446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45955.404366319446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45955.404366319446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45955.404366319446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45955.404366319446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45955.404366319446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45955.404366319446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45955.404366319446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45955.404366319446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45955.404366319446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45955.404366319446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45955.404366319446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45955.404366319446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45955.404366319446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45955.404366319446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45955.404366319446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45955.404366319446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45955.404366319446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45955.404366319446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45955.404366319446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45955.404366319446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45955.404366319446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45955.404366319446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45955.404366319446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45955.404366319446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45955.404366319446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45955.404366319446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45955.404366319446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45955.404366319446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45955.404366319446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45955.404366319446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45955.404366319446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45955.404366319446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45955.404366319446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45955.404366319446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45955.404366319446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45955.404366319446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45955.404366319446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45955.404366319446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45955.404366319446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45955.404366319446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45955.404366319446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45955.404366319446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45955.404366319446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45955.404366319446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45955.404366319446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45955.404366319446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45955.404366319446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45955.404366319446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45955.404366319446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45955.404366319446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45955.404366319446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45955.404366319446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45955.404366319446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45955.404366319446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45955.404366319446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45955.404366319446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45955.404366319446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45955.404366319446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45955.404366319446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45955.404366319446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45955.404366319446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45955.404366319446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45955.404366319446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45955.404366319446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45955.404366319446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45955.404366319446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45955.404366319446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45955.404366319446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45955.404366319446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45955.404366319446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45955.404366319446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45955.404366319446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45955.404366319446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45955.404366319446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45955.404366319446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45955.404366319446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45955.404366319446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45955.404366319446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45955.404366319446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45955.404366319446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45955.404366319446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45955.404366319446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45955.404366319446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45955.404366319446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45955.404366319446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45955.404366319446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45955.404366319446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45955.404366319446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45955.404366319446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45955.404366319446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45955.404366319446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45955.404366319446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45955.404366319446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45955.404366319446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45955.404366319446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45955.404366319446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45955.404366319446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45955.404366319446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45955.404366319446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45955.404366319446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45955.404366319446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45955.404366319446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45955.404366319446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45955.404366319446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45955.404366319446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45955.404366319446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45955.404366319446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45955.404366319446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45955.404366319446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45955.404366319446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45955.404366319446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45955.404366319446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45955.404366319446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45955.404366319446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45955.404366319446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45955.404366319446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45955.404366319446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45955.404366319446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45955.404366319446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45955.404366319446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45955.404366319446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45955.404366319446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45955.404366319446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45955.404366319446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45955.404366319446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45955.404366319446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45955.404366319446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45955.404366319446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45955.404366319446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45955.404366319446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45955.404366319446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45955.404366319446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45955.404366319446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45955.404366319446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45955.404366319446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45955.404366319446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45955.404366319446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45955.404366319446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45955.404366319446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45955.404366319446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45955.404366319446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45955.404366319446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45955.404366319446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45955.404366319446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45955.404366319446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45955.404366319446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45955.404366319446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45955.404366319446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45955.404366319446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45955.404366319446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45955.404366319446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45955.404366319446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45955.404366319446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45955.404366319446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45955.404366319446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45955.404366319446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45955.404366319446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45955.404366319446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45955.404366319446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45955.404366319446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45955.404366319446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45955.404366319446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45955.404366319446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45955.404366319446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45955.404366319446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45955.404366319446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45955.404366319446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45955.404366319446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45955.404366319446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45955.404366319446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45955.404366319446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45955.404366319446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45955.404366319446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45955.404366319446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45955.404366319446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45955.404366319446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45955.404366319446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45955.404366319446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45955.404366319446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45955.404366319446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45955.404366319446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45955.404366319446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45955.404366319446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45955.404366319446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45955.404366319446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45955.404366319446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45955.404366319446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45955.404366319446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45955.404366319446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45955.404366319446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45955.404366319446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45955.404366319446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45955.404366319446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45955.404366319446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45955.404366319446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45955.404366319446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45955.404366319446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45955.404366319446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45955.404366319446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45955.404366319446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45955.404366319446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45955.404366319446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45955.404366319446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45955.404366319446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45955.404366319446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45955.404366319446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45955.404366319446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45955.404366319446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45955.404366319446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45955.404366319446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45955.404366319446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45955.404366319446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45955.404366319446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45955.404366319446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45955.404366319446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45955.404366319446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45955.404366319446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45955.404366319446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45955.404366319446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45955.404366319446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45955.404366319446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45955.404366319446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45955.404366319446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45955.404366319446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45955.404366319446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45955.404366319446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45955.404366319446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45955.404366319446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45955.404366319446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45955.404366319446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45955.404366319446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45955.404366319446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45955.404366319446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45955.404366319446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45955.404366319446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45955.404366319446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45955.404366319446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45955.404366319446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45955.404366319446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45955.404366319446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45955.404366319446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45955.404366319446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45955.404366319446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45955.404366319446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45955.404366319446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45955.404366319446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45955.404366319446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45955.404366319446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45955.404366319446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45955.404366319446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45955.404366319446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45955.404366319446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45955.404366319446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45955.404366319446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45955.404366319446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45955.404366319446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45955.404366319446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45955.404366319446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45955.404366319446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45955.404366319446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45955.404366319446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45955.404366319446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45955.404366319446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45955.404366319446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45955.404366319446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45955.404366319446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45955.404366319446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45955.404366319446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45955.404366319446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45955.404366319446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45955.404366319446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45955.404366319446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45955.404366319446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45955.404366319446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45955.404366319446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45955.404366319446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45955.404366319446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45955.404366319446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45955.404366319446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45955.404366319446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45955.404366319446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45955.404366319446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45955.404366319446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45955.404366319446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45955.404366319446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45955.404366319446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45955.404366319446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45955.404366319446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45955.404366319446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45955.404366319446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45955.404366319446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45955.404366319446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45955.404366319446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251.92364872684993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1.7696440972213168</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8.2838541668024845E-2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6.6866319444670808E-2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1.3683449076779652E-2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45955.404366319446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45955.404366319446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45955.404366319446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45955.404366319446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45955.404366319446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45955.404366319446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45955.404366319446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45955.404366319446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45955.404366319446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45955.404366319446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45955.404366319446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45955.404366319446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45955.404366319446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45955.404366319446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45955.404366319446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45955.404366319446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45955.404366319446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45955.404366319446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45955.404366319446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45955.404366319446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45955.404366319446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45955.404366319446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45955.404366319446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45955.404366319446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45955.404366319446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45955.404366319446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45955.404366319446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45955.404366319446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45955.404366319446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45955.404366319446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45955.404366319446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45955.404366319446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45955.404366319446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45955.404366319446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45955.404366319446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45955.404366319446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45955.404366319446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45955.404366319446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45955.404366319446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45955.404366319446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45955.404366319446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45955.404366319446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45955.404366319446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45955.404366319446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45955.404366319446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45955.404366319446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45955.404366319446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45955.404366319446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45955.404366319446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45955.404366319446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45955.404366319446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45955.404366319446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45955.404366319446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45955.404366319446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45955.404366319446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45955.404366319446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45955.404366319446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45955.404366319446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45955.404366319446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45955.404366319446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45955.404366319446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45955.404366319446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45955.404366319446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45955.404366319446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45955.404366319446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45955.404366319446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45955.404366319446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45955.404366319446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45955.404366319446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45955.404366319446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45955.404366319446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45955.404366319446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45955.404366319446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45955.404366319446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45955.404366319446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45955.404366319446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45955.404366319446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45955.404366319446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45955.404366319446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45955.404366319446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45955.404366319446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45955.404366319446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45955.404366319446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45955.404366319446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45955.404366319446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45955.404366319446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45955.404366319446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45955.404366319446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45955.404366319446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45955.404366319446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45955.404366319446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45955.404366319446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45955.404366319446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45955.404366319446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45955.404366319446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45955.404366319446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45955.404366319446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45955.404366319446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45955.404366319446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45955.404366319446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45955.404366319446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45955.404366319446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45955.404366319446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45955.404366319446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45955.404366319446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45955.404366319446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45955.404366319446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45955.404366319446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45955.404366319446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45955.404366319446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45955.404366319446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45955.404366319446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45955.404366319446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45955.404366319446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45955.404366319446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45955.404366319446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45955.404366319446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45955.404366319446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45955.404366319446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45955.404366319446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45955.404366319446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45955.404366319446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45955.404366319446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45955.404366319446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45955.404366319446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45955.404366319446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45955.404366319446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45955.404366319446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45955.404366319446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45955.404366319446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45955.404366319446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45955.404366319446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45955.404366319446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45955.404366319446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45955.404366319446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45955.404366319446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45955.404366319446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45955.404366319446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45955.404366319446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45955.404366319446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45955.404366319446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45955.404366319446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45955.404366319446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45955.404366319446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45955.404366319446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45955.404366319446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45955.404366319446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45955.404366319446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45955.404366319446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45955.404366319446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45955.404366319446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45955.404366319446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45955.404366319446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45955.404366319446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45955.404366319446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45955.404366319446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45955.404366319446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45955.404366319446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45955.404366319446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45955.404366319446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45955.404366319446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45955.404366319446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45955.404366319446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45955.404366319446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45955.404366319446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45955.404366319446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45955.404366319446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45955.404366319446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45955.404366319446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45955.404366319446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45955.404366319446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45955.404366319446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45955.404366319446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45955.404366319446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45955.404366319446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45955.404366319446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45955.404366319446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45955.404366319446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45955.404366319446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45955.404366319446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45955.404366319446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45955.404366319446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45955.404366319446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45955.404366319446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45955.404366319446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45955.404366319446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45955.404366319446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45955.404366319446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45955.404366319446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45955.404366319446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45955.404366319446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45955.404366319446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45955.404366319446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45955.404366319446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45955.404366319446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45955.404366319446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45955.404366319446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45955.404366319446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45955.404366319446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45955.404366319446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45955.404366319446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45955.404366319446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45955.404366319446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45955.404366319446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45955.404366319446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45955.404366319446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45955.404366319446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45955.404366319446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45955.404366319446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45955.404366319446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45955.404366319446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45955.404366319446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45955.404366319446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45955.404366319446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45955.404366319446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45955.404366319446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45955.404366319446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45955.404366319446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45955.404366319446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45955.404366319446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45955.404366319446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45955.404366319446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45955.404366319446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63.572306134257815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29.21548900462949</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6.7432552083337214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0.95472511574189411</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3.633391203766223E-2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45955.404366319446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45955.404366319446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45955.404366319446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45955.404366319446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45955.404366319446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45955.404366319446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45955.404366319446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45955.404366319446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45955.404366319446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45955.404366319446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45955.404366319446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45955.404366319446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45955.404366319446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45955.404366319446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45955.404366319446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45955.404366319446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45955.404366319446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45955.404366319446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45955.404366319446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45955.404366319446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45955.404366319446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45955.404366319446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45955.404366319446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45955.404366319446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45955.404366319446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45955.404366319446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45955.404366319446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45955.404366319446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45955.404366319446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45955.404366319446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45955.404366319446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45955.404366319446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45955.404366319446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45955.404366319446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45955.404366319446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45955.404366319446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45955.404366319446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45955.404366319446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45955.404366319446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45955.404366319446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45955.404366319446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45955.404366319446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45955.404366319446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45955.404366319446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45955.404366319446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45955.404366319446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45955.404366319446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45955.404366319446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45955.404366319446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45955.404366319446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45955.404366319446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45955.404366319446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45955.404366319446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45955.404366319446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45955.404366319446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45955.404366319446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45955.404366319446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45955.404366319446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45955.404366319446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45955.404366319446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45955.404366319446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45955.404366319446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45955.404366319446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45955.404366319446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45955.404366319446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45955.404366319446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45955.404366319446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45955.404366319446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45955.404366319446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45955.404366319446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45955.404366319446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45955.404366319446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45955.404366319446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45955.404366319446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45955.404366319446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45955.404366319446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45955.404366319446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45955.404366319446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45955.404366319446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45955.404366319446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45955.404366319446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45955.404366319446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45955.404366319446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45955.404366319446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45955.404366319446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45955.404366319446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45955.404366319446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45955.404366319446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45955.404366319446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45955.404366319446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45955.404366319446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45955.404366319446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45955.404366319446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45955.404366319446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45955.404366319446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45955.404366319446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45955.404366319446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45955.404366319446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45955.404366319446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45955.404366319446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45955.404366319446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45955.404366319446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45955.404366319446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45955.404366319446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45955.404366319446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45955.404366319446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45955.404366319446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45955.404366319446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45955.404366319446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45955.404366319446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45955.404366319446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45955.404366319446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45955.404366319446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45955.404366319446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45955.404366319446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45955.404366319446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45955.404366319446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45955.404366319446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45955.404366319446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45955.404366319446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45955.404366319446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45955.404366319446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45955.404366319446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45955.404366319446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45955.404366319446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45955.404366319446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45955.404366319446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45955.404366319446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45955.404366319446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45955.404366319446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45955.404366319446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45955.404366319446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45955.404366319446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45955.404366319446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45955.404366319446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45955.404366319446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45955.404366319446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45955.404366319446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45955.404366319446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45955.404366319446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45955.404366319446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45955.404366319446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45955.404366319446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45955.404366319446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45955.404366319446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45955.404366319446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45955.404366319446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45955.404366319446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45955.404366319446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45955.404366319446</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45955.404366319446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45955.404366319446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45955.404366319446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45955.404366319446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45955.404366319446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45955.404366319446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45955.404366319446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45955.404366319446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45955.404366319446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45955.404366319446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45955.404366319446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45955.404366319446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45955.404366319446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45955.404366319446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45955.404366319446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45955.404366319446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45955.404366319446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45955.404366319446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45955.404366319446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45955.404366319446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45955.404366319446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45955.404366319446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45955.404366319446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45955.404366319446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45955.404366319446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45955.404366319446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45955.404366319446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45955.404366319446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45955.404366319446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45955.404366319446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45955.404366319446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45955.404366319446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45955.404366319446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45955.404366319446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45955.404366319446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45955.404366319446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45955.404366319446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45955.404366319446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45955.404366319446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45955.404366319446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45955.404366319446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45955.404366319446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45955.404366319446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45955.404366319446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45955.404366319446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45955.404366319446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45955.404366319446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45955.404366319446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45955.404366319446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45955.404366319446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45955.404366319446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45955.404366319446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45955.404366319446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45955.404366319446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45955.404366319446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45955.404366319446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45955.404366319446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45955.404366319446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45955.404366319446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45955.404366319446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45955.404366319446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45955.404366319446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45955.404366319446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45955.404366319446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45955.404366319446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45955.404366319446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45955.404366319446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45955.404366319446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45955.404366319446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45955.404366319446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45955.404366319446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45955.404366319446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45955.404366319446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45955.404366319446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45955.404366319446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45955.404366319446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45955.404366319446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45955.404366319446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45955.404366319446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45955.404366319446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45955.404366319446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45955.404366319446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45955.404366319446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45955.404366319446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45955.404366319446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45955.404366319446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45955.404366319446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45955.404366319446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45955.404366319446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45955.404366319446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45955.404366319446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45955.404366319446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45955.404366319446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45955.404366319446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45955.404366319446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45955.404366319446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45955.404366319446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45955.404366319446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45955.404366319446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45955.404366319446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45955.404366319446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45955.404366319446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45955.404366319446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45955.404366319446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45955.404366319446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45955.404366319446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45955.404366319446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45955.404366319446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45955.404366319446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45955.404366319446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45955.404366319446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45955.404366319446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45955.404366319446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45955.404366319446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45955.404366319446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45955.404366319446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45955.404366319446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45955.404366319446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45955.404366319446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45955.404366319446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45955.404366319446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45955.404366319446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45955.404366319446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45955.404366319446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45955.404366319446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45955.404366319446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45955.404366319446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45955.404366319446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45955.404366319446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45955.404366319446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45955.404366319446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45955.404366319446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45955.404366319446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45955.404366319446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45955.404366319446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45955.404366319446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45955.404366319446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45955.404366319446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45955.404366319446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45955.404366319446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45955.404366319446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45955.404366319446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45955.404366319446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45955.404366319446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45955.404366319446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45955.404366319446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45955.404366319446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45955.404366319446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45955.404366319446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45955.404366319446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45955.404366319446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45955.404366319446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45955.404366319446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45955.404366319446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45955.404366319446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45955.404366319446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45955.404366319446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45955.404366319446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45955.404366319446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45955.404366319446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45955.404366319446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45955.404366319446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45955.404366319446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45955.404366319446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45955.404366319446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45955.404366319446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45955.404366319446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45955.404366319446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45955.404366319446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45955.404366319446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45955.404366319446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45955.404366319446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45955.404366319446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45955.404366319446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45955.404366319446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45955.404366319446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45955.404366319446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45955.404366319446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45955.404366319446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45955.404366319446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45955.404366319446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45955.404366319446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45955.404366319446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45955.404366319446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45955.404366319446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45955.404366319446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45955.404366319446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45955.404366319446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45955.404366319446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45955.404366319446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45955.404366319446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45955.404366319446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45955.404366319446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45955.404366319446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45955.404366319446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45955.404366319446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45955.404366319446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45955.404366319446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45955.404366319446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45955.404366319446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45955.404366319446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45955.404366319446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45955.404366319446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45955.404366319446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45955.404366319446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45955.404366319446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45955.404366319446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45955.404366319446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45955.404366319446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45955.404366319446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45955.404366319446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45955.404366319446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45955.404366319446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45955.404366319446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45955.404366319446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45955.404366319446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45955.404366319446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45955.404366319446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45955.404366319446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45955.404366319446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45955.404366319446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45955.404366319446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45955.404366319446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45955.404366319446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45955.404366319446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45955.404366319446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45955.404366319446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45955.404366319446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45955.404366319446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45955.404366319446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45955.404366319446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45955.404366319446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45955.404366319446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45955.404366319446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45955.404366319446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45955.404366319446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45955.404366319446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45955.404366319446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45955.404366319446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45955.404366319446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45955.404366319446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45955.404366319446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45955.404366319446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45955.404366319446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45955.404366319446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45955.404366319446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45955.404366319446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45955.404366319446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45955.404366319446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45955.404366319446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45955.404366319446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45955.404366319446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45955.404366319446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45955.404366319446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45955.404366319446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45955.404366319446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45955.404366319446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45955.404366319446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45955.404366319446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45955.404366319446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45955.404366319446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45955.404366319446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45955.404366319446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45955.404366319446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45955.404366319446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45955.404366319446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45955.404366319446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45955.404366319446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45955.404366319446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45955.404366319446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45955.404366319446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45955.404366319446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45955.404366319446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45955.404366319446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45955.404366319446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45955.404366319446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45955.404366319446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45955.404366319446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45955.404366319446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45955.404366319446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45955.404366319446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45955.404366319446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45955.404366319446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45955.404366319446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45955.404366319446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45955.404366319446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45955.404366319446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45955.404366319446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45955.404366319446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45955.404366319446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45955.404366319446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45955.404366319446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45955.404366319446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45955.404366319446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45955.404366319446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45955.404366319446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45955.404366319446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45955.404366319446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45955.404366319446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45955.404366319446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45955.404366319446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45955.404366319446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45955.404366319446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45955.404366319446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45955.404366319446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45955.404366319446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45955.404366319446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45955.404366319446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45955.404366319446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45955.404366319446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45955.404366319446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45955.404366319446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45955.404366319446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45955.404366319446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45955.404366319446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45955.404366319446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45955.404366319446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45955.404366319446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45955.404366319446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45955.404366319446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45955.404366319446</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7.7178819446999114E-2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R6</v>
      </c>
      <c r="C3" s="106"/>
      <c r="D3" s="104" t="s">
        <v>36015</v>
      </c>
      <c r="E3" s="107"/>
      <c r="F3" s="108"/>
      <c r="G3" s="77">
        <f ca="1">IFERROR(NOW()-F3,"-")</f>
        <v>45955.404366319446</v>
      </c>
      <c r="H3" s="108"/>
      <c r="I3" s="104" t="str">
        <f>IFERROR(VLOOKUP(D3,DB!A:F,6,0),"")</f>
        <v>SCECO</v>
      </c>
      <c r="J3" s="103" t="str">
        <f>IFERROR(VLOOKUP(D3,DB!A:G,7,0),"")</f>
        <v>Vandalized</v>
      </c>
      <c r="K3" s="109"/>
      <c r="L3" s="110" t="str">
        <f>IFERROR(VLOOKUP(D3,DB!A:I,9,0),"")</f>
        <v>Latis</v>
      </c>
    </row>
    <row r="4" spans="1:16383" ht="31.5" customHeight="1">
      <c r="A4" s="105"/>
      <c r="B4" s="104" t="str">
        <f>IFERROR(VLOOKUP(D4,DB!A:K,11,0),"")</f>
        <v>R6</v>
      </c>
      <c r="C4" s="106"/>
      <c r="D4" s="104" t="s">
        <v>34492</v>
      </c>
      <c r="E4" s="107"/>
      <c r="F4" s="108"/>
      <c r="G4" s="77">
        <f ca="1">IFERROR(NOW()-F4,"-")</f>
        <v>45955.404366319446</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R6</v>
      </c>
      <c r="C5" s="106"/>
      <c r="D5" s="104" t="s">
        <v>33439</v>
      </c>
      <c r="E5" s="107"/>
      <c r="F5" s="108"/>
      <c r="G5" s="77">
        <f ca="1">IFERROR(NOW()-F5,"-")</f>
        <v>45955.404366319446</v>
      </c>
      <c r="H5" s="108"/>
      <c r="I5" s="104" t="str">
        <f>IFERROR(VLOOKUP(D5,DB!A:F,6,0),"")</f>
        <v>SCECO</v>
      </c>
      <c r="J5" s="103" t="str">
        <f>IFERROR(VLOOKUP(D5,DB!A:G,7,0),"")</f>
        <v>Dead</v>
      </c>
      <c r="K5" s="109"/>
      <c r="L5" s="110" t="str">
        <f>IFERROR(VLOOKUP(D5,DB!A:I,9,0),"")</f>
        <v>Latis</v>
      </c>
    </row>
    <row r="6" spans="1:16383" ht="31.5" customHeight="1">
      <c r="A6" s="105"/>
      <c r="B6" s="104" t="str">
        <f>IFERROR(VLOOKUP(D6,DB!A:K,11,0),"")</f>
        <v>R6</v>
      </c>
      <c r="C6" s="106"/>
      <c r="D6" s="104" t="s">
        <v>33436</v>
      </c>
      <c r="E6" s="107"/>
      <c r="F6" s="108"/>
      <c r="G6" s="77">
        <f ca="1">IFERROR(NOW()-F6,"-")</f>
        <v>45955.404366319446</v>
      </c>
      <c r="H6" s="108"/>
      <c r="I6" s="104" t="str">
        <f>IFERROR(VLOOKUP(D6,DB!A:F,6,0),"")</f>
        <v>SCECO</v>
      </c>
      <c r="J6" s="103" t="str">
        <f>IFERROR(VLOOKUP(D6,DB!A:G,7,0),"")</f>
        <v xml:space="preserve">Weak </v>
      </c>
      <c r="K6" s="109"/>
      <c r="L6" s="110" t="str">
        <f>IFERROR(VLOOKUP(D6,DB!A:I,9,0),"")</f>
        <v>Latis</v>
      </c>
    </row>
    <row r="7" spans="1:16383" ht="31.5" customHeight="1">
      <c r="A7" s="105"/>
      <c r="B7" s="104" t="str">
        <f>IFERROR(VLOOKUP(D7,DB!A:K,11,0),"")</f>
        <v>R6</v>
      </c>
      <c r="C7" s="106"/>
      <c r="D7" s="104" t="s">
        <v>34873</v>
      </c>
      <c r="E7" s="107"/>
      <c r="F7" s="108"/>
      <c r="G7" s="77">
        <f ca="1">IFERROR(NOW()-F7,"-")</f>
        <v>45955.404366319446</v>
      </c>
      <c r="H7" s="108"/>
      <c r="I7" s="104" t="str">
        <f>IFERROR(VLOOKUP(D7,DB!A:F,6,0),"")</f>
        <v>SCECO</v>
      </c>
      <c r="J7" s="103" t="str">
        <f>IFERROR(VLOOKUP(D7,DB!A:G,7,0),"")</f>
        <v>In progress</v>
      </c>
      <c r="K7" s="109"/>
      <c r="L7" s="110" t="str">
        <f>IFERROR(VLOOKUP(D7,DB!A:I,9,0),"")</f>
        <v>Latis</v>
      </c>
    </row>
    <row r="8" spans="1:16383" ht="31.5" customHeight="1">
      <c r="A8" s="105"/>
      <c r="B8" s="104" t="str">
        <f>IFERROR(VLOOKUP(D8,DB!A:K,11,0),"")</f>
        <v/>
      </c>
      <c r="C8" s="106"/>
      <c r="D8" s="104"/>
      <c r="E8" s="107"/>
      <c r="F8" s="108"/>
      <c r="G8" s="77">
        <f ca="1">IFERROR(NOW()-F8,"-")</f>
        <v>45955.404366319446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45955.404366319446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45955.404366319446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45955.404366319446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45955.404366319446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45955.404366319446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45955.404366319446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45955.404366319446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45955.404366319446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45955.404366319446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45955.404366319446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45955.404366319446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45955.404366319446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45955.404366319446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45955.404366319446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45955.404366319446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45955.404366319446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45955.404366319446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45955.404366319446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45955.404366319446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45955.404366319446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45955.404366319446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45955.404366319446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45955.404366319446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45955.404366319446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45955.404366319446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45955.404366319446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45955.404366319446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45955.404366319446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45955.404366319446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45955.404366319446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45955.404366319446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45955.404366319446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45955.404366319446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45955.404366319446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45955.404366319446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45955.404366319446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45955.404366319446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45955.404366319446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45955.404366319446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45955.404366319446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45955.404366319446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45955.404366319446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45955.404366319446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45955.404366319446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45955.404366319446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45955.404366319446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45955.404366319446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45955.404366319446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45955.404366319446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45955.404366319446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45955.404366319446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45955.404366319446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45955.404366319446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45955.404366319446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45955.404366319446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45955.404366319446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45955.404366319446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45955.404366319446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45955.404366319446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45955.404366319446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45955.404366319446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45955.404366319446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45955.404366319446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45955.404366319446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45955.404366319446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45955.404366319446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45955.404366319446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45955.404366319446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45955.404366319446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45955.404366319446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45955.404366319446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45955.404366319446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45955.404366319446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45955.404366319446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45955.404366319446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45955.404366319446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45955.404366319446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45955.404366319446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45955.404366319446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45955.404366319446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45955.404366319446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45955.404366319446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45955.404366319446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45955.404366319446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45955.404366319446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45955.404366319446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45955.404366319446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45955.404366319446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45955.404366319446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45955.404366319446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45955.404366319446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45955.404366319446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45955.404366319446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45955.404366319446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45955.404366319446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45955.404366319446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45955.404366319446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45955.404366319446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45955.404366319446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45955.404366319446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45955.404366319446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45955.404366319446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45955.404366319446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45955.404366319446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45955.404366319446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45955.404366319446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45955.404366319446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45955.404366319446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45955.404366319446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45955.404366319446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45955.404366319446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45955.404366319446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45955.404366319446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45955.404366319446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45955.404366319446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45955.404366319446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45955.404366319446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45955.404366319446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45955.404366319446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45955.404366319446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45955.404366319446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45955.404366319446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45955.404366319446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45955.404366319446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45955.404366319446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45955.404366319446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45955.404366319446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45955.404366319446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45955.404366319446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45955.404366319446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45955.404366319446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45955.404366319446</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2025-10-25T06:42:55Z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