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27" documentId="120_S{2AC9BD13-BADA-5192-A53E-5A8FF88502F6}" xr6:coauthVersionLast="47" xr6:coauthVersionMax="47" xr10:uidLastSave="{0938D35E-9EB6-422C-BEB7-D3C1C760034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<sst xmlns="http://schemas.openxmlformats.org/spreadsheetml/2006/main" count="180285" uniqueCount="39127">
  <si>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</si>
  <si>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</si>
  <si>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</si>
  <si>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</si>
  <si>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</si>
  <si>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</si>
  <si>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</si>
  <si>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</si>
  <si>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</si>
  <si>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</si>
  <si>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</si>
  <si>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</si>
  <si>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</si>
  <si>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</si>
  <si>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</si>
  <si>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</si>
  <si>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</si>
  <si>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</si>
  <si>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</si>
  <si>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</si>
  <si>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</si>
  <si>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</si>
  <si>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</si>
  <si>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</si>
  <si>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</si>
  <si>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</si>
  <si>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</si>
  <si>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</si>
  <si>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</si>
  <si>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</si>
  <si>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</si>
  <si>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</si>
  <si>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</si>
  <si>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</si>
  <si>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</si>
  <si>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</si>
  <si>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</si>
  <si>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</si>
  <si>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</si>
  <si>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</si>
  <si>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</si>
  <si>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</si>
  <si>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</si>
  <si>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</si>
  <si>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</si>
  <si>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</si>
  <si>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</si>
  <si>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</si>
  <si>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</si>
  <si>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</si>
  <si>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</si>
  <si>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</si>
  <si>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</si>
  <si>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</si>
  <si>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</si>
  <si>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</si>
  <si>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</si>
  <si>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</si>
  <si>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</si>
  <si>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</si>
  <si>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</si>
  <si>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</si>
  <si>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</si>
  <si>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</si>
  <si>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</si>
  <si>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</si>
  <si>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</si>
  <si>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</si>
  <si>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</si>
  <si>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</si>
  <si>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</si>
  <si>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</si>
  <si>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</si>
  <si>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</si>
  <si>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</si>
  <si>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</si>
  <si>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</si>
  <si>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</si>
  <si>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</si>
  <si>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</si>
  <si>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</si>
  <si>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</si>
  <si>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</si>
  <si>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</si>
  <si>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</si>
  <si>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</si>
  <si>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</si>
  <si>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</si>
  <si>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</si>
  <si>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</si>
  <si>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</si>
  <si>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</si>
  <si>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</si>
  <si>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</si>
  <si>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</si>
  <si>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</si>
  <si>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</si>
  <si>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</si>
  <si>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</si>
  <si>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</si>
  <si>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</si>
  <si>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</si>
  <si>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</si>
  <si>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</si>
  <si>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</si>
  <si>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</si>
  <si>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</si>
  <si>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</si>
  <si>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</si>
  <si>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</si>
  <si>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</si>
  <si>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</si>
  <si>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</si>
  <si>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</si>
  <si>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</si>
  <si>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</si>
  <si>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</si>
  <si>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</si>
  <si>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</si>
  <si>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</si>
  <si>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</si>
  <si>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</si>
  <si>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</si>
  <si>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</si>
  <si>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</si>
  <si>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</si>
  <si>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</si>
  <si>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</si>
  <si>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</si>
  <si>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</si>
  <si>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</si>
  <si>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</si>
  <si>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</si>
  <si>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</si>
  <si>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</si>
  <si>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</si>
  <si>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</si>
  <si>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</si>
  <si>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</si>
  <si>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</si>
  <si>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</si>
  <si>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</si>
  <si>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</si>
  <si>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</si>
  <si>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</si>
  <si>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</si>
  <si>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</si>
  <si>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</si>
  <si>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</si>
  <si>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</si>
  <si>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</si>
  <si>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</si>
  <si>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</si>
  <si>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</si>
  <si>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</si>
  <si>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</si>
  <si>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</si>
  <si>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</si>
  <si>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</si>
  <si>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</si>
  <si>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</si>
  <si>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</si>
  <si>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</si>
  <si>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</si>
  <si>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</si>
  <si>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</si>
  <si>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</si>
  <si>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</si>
  <si>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</si>
  <si>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</si>
  <si>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</si>
  <si>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</si>
  <si>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</si>
  <si>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</si>
  <si>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</si>
  <si>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</si>
  <si>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</si>
  <si>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</si>
  <si>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</si>
  <si>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</si>
  <si>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</si>
  <si>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</si>
  <si>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</si>
  <si>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</si>
  <si>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</si>
  <si>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</si>
  <si>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</si>
  <si>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</si>
  <si>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</si>
  <si>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</si>
  <si>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</si>
  <si>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</si>
  <si>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</si>
  <si>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</si>
  <si>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</si>
  <si>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</si>
  <si>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</si>
  <si>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</si>
  <si>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</si>
  <si>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</si>
  <si>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</si>
  <si>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</si>
  <si>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</si>
  <si>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</si>
  <si>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</si>
  <si>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</si>
  <si>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</si>
  <si>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</si>
  <si>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</si>
  <si>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</si>
  <si>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</si>
  <si>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</si>
  <si>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</si>
  <si>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</si>
  <si>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</si>
  <si>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</si>
  <si>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</si>
  <si>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</si>
  <si>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</si>
  <si>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</si>
  <si>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</si>
  <si>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</si>
  <si>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</si>
  <si>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</si>
  <si>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</si>
  <si>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</si>
  <si>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</si>
  <si>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</si>
  <si>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</si>
  <si>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</si>
  <si>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</si>
  <si>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</si>
  <si>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</si>
  <si>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</si>
  <si>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</si>
  <si>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</si>
  <si>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</si>
  <si>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</si>
  <si>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</si>
  <si>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</si>
  <si>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</si>
  <si>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</si>
  <si>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</si>
  <si>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</si>
  <si>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</si>
  <si>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</si>
  <si>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</si>
  <si>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</si>
  <si>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</si>
  <si>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</si>
  <si>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</si>
  <si>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</si>
  <si>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</si>
  <si>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</si>
  <si>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</si>
  <si>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</si>
  <si>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</si>
  <si>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</si>
  <si>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</si>
  <si>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</si>
  <si>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</si>
  <si>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</si>
  <si>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</si>
  <si>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</si>
  <si>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</si>
  <si>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</si>
  <si>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</si>
  <si>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</si>
  <si>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</si>
  <si>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</si>
  <si>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</si>
  <si>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</si>
  <si>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</si>
  <si>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</si>
  <si>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</si>
  <si>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</si>
  <si>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</si>
  <si>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</si>
  <si>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</si>
  <si>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</si>
  <si>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</si>
  <si>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</si>
  <si>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</si>
  <si>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</si>
  <si>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</si>
  <si>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</si>
  <si>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</si>
  <si>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</si>
  <si>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</si>
  <si>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</si>
  <si>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</si>
  <si>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</si>
  <si>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</si>
  <si>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</si>
  <si>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</si>
  <si>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</si>
  <si>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</si>
  <si>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</si>
  <si>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</si>
  <si>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</si>
  <si>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</si>
  <si>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</si>
  <si>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</si>
  <si>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</si>
  <si>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</si>
  <si>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</si>
  <si>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</si>
  <si>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</si>
  <si>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</si>
  <si>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</si>
  <si>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</si>
  <si>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</si>
  <si>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</si>
  <si>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</si>
  <si>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</si>
  <si>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</si>
  <si>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</si>
  <si>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</si>
  <si>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</si>
  <si>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</si>
  <si>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</si>
  <si>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</si>
  <si>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</si>
  <si>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</si>
  <si>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</si>
  <si>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</si>
  <si>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</si>
  <si>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</si>
  <si>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</si>
  <si>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</si>
  <si>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</si>
  <si>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</si>
  <si>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</si>
  <si>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</si>
  <si>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</si>
  <si>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</si>
  <si>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</si>
  <si>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</si>
  <si>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</si>
  <si>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</si>
  <si>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</si>
  <si>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</si>
  <si>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</si>
  <si>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</si>
  <si>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</si>
  <si>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</si>
  <si>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</si>
  <si>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</si>
  <si>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</si>
  <si>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</si>
  <si>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</si>
  <si>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</si>
  <si>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</si>
  <si>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</si>
  <si>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</si>
  <si>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</si>
  <si>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</si>
  <si>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</si>
  <si>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</si>
  <si>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</si>
  <si>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</si>
  <si>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</si>
  <si>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</si>
  <si>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</si>
  <si>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</si>
  <si>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</si>
  <si>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</si>
  <si>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</si>
  <si>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</si>
  <si>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</si>
  <si>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</si>
  <si>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</si>
  <si>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</si>
  <si>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</si>
  <si>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</si>
  <si>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</si>
  <si>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</si>
  <si>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</si>
  <si>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</si>
  <si>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</si>
  <si>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</si>
  <si>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</si>
  <si>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</si>
  <si>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</si>
  <si>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</si>
  <si>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</si>
  <si>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</si>
  <si>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</si>
  <si>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</si>
  <si>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</si>
  <si>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</si>
  <si>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</si>
  <si>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</si>
  <si>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</si>
  <si>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</si>
  <si>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</si>
  <si>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</si>
  <si>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</si>
  <si>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</si>
  <si>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</si>
  <si>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</si>
  <si>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</si>
  <si>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</si>
  <si>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</si>
  <si>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</si>
  <si>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</si>
  <si>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</si>
  <si>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</si>
  <si>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</si>
  <si>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</si>
  <si>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</si>
  <si>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</si>
  <si>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</si>
  <si>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</si>
  <si>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</si>
  <si>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</si>
  <si>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</si>
  <si>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</si>
  <si>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</si>
  <si>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</si>
  <si>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</si>
  <si>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</si>
  <si>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</si>
  <si>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</si>
  <si>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</si>
  <si>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</si>
  <si>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</si>
  <si>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</si>
  <si>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</si>
  <si>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</si>
  <si>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</si>
  <si>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</si>
  <si>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</si>
  <si>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</si>
  <si>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</si>
  <si>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</si>
  <si>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</si>
  <si>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</si>
  <si>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</si>
  <si>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</si>
  <si>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</si>
  <si>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</si>
  <si>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</si>
  <si>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</si>
  <si>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</si>
  <si>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</si>
  <si>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</si>
  <si>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</si>
  <si>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</si>
  <si>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</si>
  <si>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</si>
  <si>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</si>
  <si>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</si>
  <si>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</si>
  <si>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</si>
  <si>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</si>
  <si>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</si>
  <si>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</si>
  <si>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</si>
  <si>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</si>
  <si>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</si>
  <si>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</si>
  <si>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</si>
  <si>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</si>
  <si>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</si>
  <si>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</si>
  <si>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</si>
  <si>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</si>
  <si>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</si>
  <si>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</si>
  <si>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</si>
  <si>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</si>
  <si>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</si>
  <si>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</si>
  <si>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</si>
  <si>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</si>
  <si>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</si>
  <si>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</si>
  <si>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</si>
  <si>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</si>
  <si>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</si>
  <si>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</si>
  <si>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</si>
  <si>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</si>
  <si>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</si>
  <si>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</si>
  <si>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</si>
  <si>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</si>
  <si>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</si>
  <si>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</si>
  <si>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</si>
  <si>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</si>
  <si>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</si>
  <si>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</si>
  <si>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</si>
  <si>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</si>
  <si>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</si>
  <si>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</si>
  <si>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</si>
  <si>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</si>
  <si>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</si>
  <si>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</si>
  <si>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</si>
  <si>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</si>
  <si>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</si>
  <si>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</si>
  <si>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</si>
  <si>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</si>
  <si>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</si>
  <si>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</si>
  <si>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</si>
  <si>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</si>
  <si>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</si>
  <si>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</si>
  <si>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</si>
  <si>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</si>
  <si>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</si>
  <si>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</si>
  <si>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</si>
  <si>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</si>
  <si>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</si>
  <si>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</si>
  <si>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</si>
  <si>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</si>
  <si>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</si>
  <si>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</si>
  <si>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</si>
  <si>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</si>
  <si>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</si>
  <si>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</si>
  <si>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</si>
  <si>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</si>
  <si>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</si>
  <si>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</si>
  <si>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</si>
  <si>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</si>
  <si>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</si>
  <si>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</si>
  <si>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</si>
  <si>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</si>
  <si>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</si>
  <si>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</si>
  <si>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</si>
  <si>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</si>
  <si>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</si>
  <si>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</si>
  <si>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</si>
  <si>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</si>
  <si>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</si>
  <si>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</si>
  <si>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</si>
  <si>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</si>
  <si>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</si>
  <si>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</si>
  <si>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</si>
  <si>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</si>
  <si>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</si>
  <si>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</si>
  <si>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</si>
  <si>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</si>
  <si>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</si>
  <si>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</si>
  <si>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</si>
  <si>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</si>
  <si>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</si>
  <si>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</si>
  <si>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</si>
  <si>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</si>
  <si>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</si>
  <si>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</si>
  <si>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</si>
  <si>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</si>
  <si>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</si>
  <si>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</si>
  <si>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</si>
  <si>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</si>
  <si>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</si>
  <si>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</si>
  <si>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</si>
  <si>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</si>
  <si>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</si>
  <si>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</si>
  <si>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</si>
  <si>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</si>
  <si>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</si>
  <si>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</si>
  <si>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</si>
  <si>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</si>
  <si>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</si>
  <si>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</si>
  <si>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</si>
  <si>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</si>
  <si>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</si>
  <si>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</si>
  <si>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</si>
  <si>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</si>
  <si>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</si>
  <si>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</si>
  <si>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</si>
  <si>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</si>
  <si>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</si>
  <si>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</si>
  <si>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</si>
  <si>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</si>
  <si>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</si>
  <si>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</si>
  <si>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</si>
  <si>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</si>
  <si>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</si>
  <si>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</si>
  <si>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</si>
  <si>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</si>
  <si>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</si>
  <si>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</si>
  <si>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</si>
  <si>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</si>
  <si>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</si>
  <si>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</si>
  <si>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</si>
  <si>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</si>
  <si>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</si>
  <si>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</si>
  <si>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</si>
  <si>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</si>
  <si>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</si>
  <si>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</si>
  <si>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</si>
  <si>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</si>
  <si>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</si>
  <si>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</si>
  <si>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</si>
  <si>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</si>
  <si>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</si>
  <si>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</si>
  <si>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</si>
  <si>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</si>
  <si>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</si>
  <si>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</si>
  <si>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</si>
  <si>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</si>
  <si>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</si>
  <si>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</si>
  <si>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</si>
  <si>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</si>
  <si>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</si>
  <si>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</si>
  <si>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</si>
  <si>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</si>
  <si>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</si>
  <si>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</si>
  <si>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</si>
  <si>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</si>
  <si>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</si>
  <si>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</si>
  <si>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</si>
  <si>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</si>
  <si>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</si>
  <si>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</si>
  <si>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</si>
  <si>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</si>
  <si>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</si>
  <si>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</si>
  <si>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</si>
  <si>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</si>
  <si>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</si>
  <si>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</si>
  <si>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</si>
  <si>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</si>
  <si>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</si>
  <si>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</si>
  <si>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</si>
  <si>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</si>
  <si>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</si>
  <si>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</si>
  <si>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</si>
  <si>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</si>
  <si>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</si>
  <si>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</si>
  <si>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</si>
  <si>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</si>
  <si>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</si>
  <si>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</si>
  <si>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</si>
  <si>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</si>
  <si>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</si>
  <si>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</si>
  <si>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</si>
  <si>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</si>
  <si>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</si>
  <si>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</si>
  <si>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</si>
  <si>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</si>
  <si>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</si>
  <si>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</si>
  <si>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</si>
  <si>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</si>
  <si>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</si>
  <si>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</si>
  <si>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</si>
  <si>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</si>
  <si>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</si>
  <si>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</si>
  <si>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</si>
  <si>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</si>
  <si>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</si>
  <si>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</si>
  <si>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</si>
  <si>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</si>
  <si>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</si>
  <si>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</si>
  <si>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</si>
  <si>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</si>
  <si>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</si>
  <si>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</si>
  <si>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</si>
  <si>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</si>
  <si>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</si>
  <si>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</si>
  <si>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</si>
  <si>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</si>
  <si>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</si>
  <si>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</si>
  <si>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</si>
  <si>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</si>
  <si>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</si>
  <si>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</si>
  <si>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</si>
  <si>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</si>
  <si>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</si>
  <si>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</si>
  <si>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</si>
  <si>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</si>
  <si>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</si>
  <si>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</si>
  <si>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</si>
  <si>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</si>
  <si>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</si>
  <si>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</si>
  <si>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</si>
  <si>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</si>
  <si>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</si>
  <si>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</si>
  <si>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</si>
  <si>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</si>
  <si>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</si>
  <si>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</si>
  <si>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</si>
  <si>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</si>
  <si>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</si>
  <si>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</si>
  <si>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</si>
  <si>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</si>
  <si>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</si>
  <si>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</si>
  <si>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</si>
  <si>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</si>
  <si>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</si>
  <si>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</si>
  <si>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</si>
  <si>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</si>
  <si>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</si>
  <si>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</si>
  <si>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</si>
  <si>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</si>
  <si>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</si>
  <si>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</si>
  <si>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</si>
  <si>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</si>
  <si>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</si>
  <si>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</si>
  <si>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</si>
  <si>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</si>
  <si>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</si>
  <si>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</si>
  <si>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</si>
  <si>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</si>
  <si>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</si>
  <si>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</si>
  <si>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</si>
  <si>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</si>
  <si>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</si>
  <si>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</si>
  <si>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</si>
  <si>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</si>
  <si>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</si>
  <si>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</si>
  <si>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</si>
  <si>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</si>
  <si>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</si>
  <si>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</si>
  <si>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</si>
  <si>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</si>
  <si>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</si>
  <si>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</si>
  <si>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</si>
  <si>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</si>
  <si>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</si>
  <si>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</si>
  <si>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</si>
  <si>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</si>
  <si>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</si>
  <si>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</si>
  <si>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</si>
  <si>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</si>
  <si>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</si>
  <si>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</si>
  <si>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</si>
  <si>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</si>
  <si>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</si>
  <si>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</si>
  <si>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</si>
  <si>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</si>
  <si>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</si>
  <si>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</si>
  <si>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</si>
  <si>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</si>
  <si>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</si>
  <si>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</si>
  <si>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</si>
  <si>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</si>
  <si>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</si>
  <si>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</si>
  <si>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</si>
  <si>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</si>
  <si>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</si>
  <si>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</si>
  <si>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</si>
  <si>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</si>
  <si>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</si>
  <si>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</si>
  <si>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</si>
  <si>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</si>
  <si>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</si>
  <si>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</si>
  <si>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</si>
  <si>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</si>
  <si>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</si>
  <si>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</si>
  <si>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</si>
  <si>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</si>
  <si>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</si>
  <si>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</si>
  <si>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</si>
  <si>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</si>
  <si>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</si>
  <si>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</si>
  <si>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</si>
  <si>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</si>
  <si>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</si>
  <si>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</si>
  <si>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</si>
  <si>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</si>
  <si>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</si>
  <si>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</si>
  <si>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</si>
  <si>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</si>
  <si>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</si>
  <si>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</si>
  <si>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</si>
  <si>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</si>
  <si>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</si>
  <si>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</si>
  <si>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</si>
  <si>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</si>
  <si>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</si>
  <si>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</si>
  <si>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</si>
  <si>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</si>
  <si>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</si>
  <si>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</si>
  <si>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</si>
  <si>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</si>
  <si>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</si>
  <si>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</si>
  <si>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</si>
  <si>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</si>
  <si>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</si>
  <si>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</si>
  <si>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</si>
  <si>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</si>
  <si>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</si>
  <si>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</si>
  <si>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</si>
  <si>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</si>
  <si>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</si>
  <si>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</si>
  <si>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</si>
  <si>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</si>
  <si>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</si>
  <si>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</si>
  <si>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</si>
  <si>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</si>
  <si>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</si>
  <si>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</si>
  <si>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</si>
  <si>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</si>
  <si>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</si>
  <si>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</si>
  <si>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</si>
  <si>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</si>
  <si>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</si>
  <si>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</si>
  <si>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</si>
  <si>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</si>
  <si>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</si>
  <si>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</si>
  <si>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</si>
  <si>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</si>
  <si>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</si>
  <si>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</si>
  <si>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</si>
  <si>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</si>
  <si>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</si>
  <si>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</si>
  <si>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</si>
  <si>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</si>
  <si>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</si>
  <si>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</si>
  <si>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</si>
  <si>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</si>
  <si>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</si>
  <si>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</si>
  <si>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</si>
  <si>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</si>
  <si>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</si>
  <si>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</si>
  <si>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</si>
  <si>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</si>
  <si>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</si>
  <si>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</si>
  <si>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</si>
  <si>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</si>
  <si>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</si>
  <si>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</si>
  <si>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</si>
  <si>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</si>
  <si>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</si>
  <si>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</si>
  <si>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</si>
  <si>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</si>
  <si>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</si>
  <si>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</si>
  <si>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</si>
  <si>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</si>
  <si>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</si>
  <si>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</si>
  <si>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</si>
  <si>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</si>
  <si>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</si>
  <si>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</si>
  <si>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</si>
  <si>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</si>
  <si>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</si>
  <si>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</si>
  <si>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</si>
  <si>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</si>
  <si>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</si>
  <si>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</si>
  <si>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</si>
  <si>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</si>
  <si>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</si>
  <si>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</si>
  <si>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</si>
  <si>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</si>
  <si>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</si>
  <si>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</si>
  <si>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</si>
  <si>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</si>
  <si>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</si>
  <si>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</si>
  <si>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</si>
  <si>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</si>
  <si>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</si>
  <si>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</si>
  <si>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</si>
  <si>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</si>
  <si>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</si>
  <si>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</si>
  <si>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</si>
  <si>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</si>
  <si>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</si>
  <si>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</si>
  <si>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</si>
  <si>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</si>
  <si>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</si>
  <si>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</si>
  <si>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</si>
  <si>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</si>
  <si>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</si>
  <si>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</si>
  <si>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</si>
  <si>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</si>
  <si>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</si>
  <si>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</si>
  <si>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</si>
  <si>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</si>
  <si>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</si>
  <si>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</si>
  <si>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</si>
  <si>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</si>
  <si>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</si>
  <si>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</si>
  <si>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</si>
  <si>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</si>
  <si>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</si>
  <si>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</si>
  <si>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</si>
  <si>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</si>
  <si>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</si>
  <si>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</si>
  <si>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</si>
  <si>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</si>
  <si>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</si>
  <si>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</si>
  <si>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</si>
  <si>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</si>
  <si>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</si>
  <si>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</si>
  <si>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</si>
  <si>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</si>
  <si>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</si>
  <si>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</si>
  <si>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</si>
  <si>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</si>
  <si>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</si>
  <si>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</si>
  <si>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</si>
  <si>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</si>
  <si>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</si>
  <si>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</si>
  <si>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</si>
  <si>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</si>
  <si>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</si>
  <si>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</si>
  <si>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</si>
  <si>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</si>
  <si>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</si>
  <si>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</si>
  <si>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</si>
  <si>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</si>
  <si>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</si>
  <si>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</si>
  <si>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</si>
  <si>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</si>
  <si>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</si>
  <si>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</si>
  <si>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</si>
  <si>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</si>
  <si>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</si>
  <si>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</si>
  <si>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</si>
  <si>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</si>
  <si>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</si>
  <si>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</si>
  <si>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</si>
  <si>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</si>
  <si>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</si>
  <si>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</si>
  <si>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</si>
  <si>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</si>
  <si>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</si>
  <si>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</si>
  <si>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</si>
  <si>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</si>
  <si>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</si>
  <si>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</si>
  <si>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</si>
  <si>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</si>
  <si>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</si>
  <si>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</si>
  <si>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</si>
  <si>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</si>
  <si>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</si>
  <si>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</si>
  <si>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</si>
  <si>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</si>
  <si>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</si>
  <si>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</si>
  <si>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</si>
  <si>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</si>
  <si>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</si>
  <si>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</si>
  <si>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</si>
  <si>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</si>
  <si>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</si>
  <si>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</si>
  <si>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</si>
  <si>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</si>
  <si>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</si>
  <si>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</si>
  <si>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</si>
  <si>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</si>
  <si>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</si>
  <si>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</si>
  <si>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</si>
  <si>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</si>
  <si>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</si>
  <si>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</si>
  <si>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</si>
  <si>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</si>
  <si>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</si>
  <si>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</si>
  <si>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</si>
  <si>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</si>
  <si>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</si>
  <si>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</si>
  <si>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</si>
  <si>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</si>
  <si>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</si>
  <si>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</si>
  <si>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</si>
  <si>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</si>
  <si>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</si>
  <si>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</si>
  <si>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</si>
  <si>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</si>
  <si>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</si>
  <si>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</si>
  <si>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</si>
  <si>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</si>
  <si>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</si>
  <si>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</si>
  <si>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</si>
  <si>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</si>
  <si>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</si>
  <si>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</si>
  <si>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</si>
  <si>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</si>
  <si>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</si>
  <si>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</si>
  <si>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</si>
  <si>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</si>
  <si>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</si>
  <si>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</si>
  <si>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</si>
  <si>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</si>
  <si>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</si>
  <si>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</si>
  <si>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</si>
  <si>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</si>
  <si>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</si>
  <si>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</si>
  <si>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</si>
  <si>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</si>
  <si>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</si>
  <si>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</si>
  <si>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</si>
  <si>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</si>
  <si>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</si>
  <si>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</si>
  <si>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</si>
  <si>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</si>
  <si>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</si>
  <si>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</si>
  <si>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</si>
  <si>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</si>
  <si>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</si>
  <si>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</si>
  <si>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</si>
  <si>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</si>
  <si>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</si>
  <si>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</si>
  <si>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</si>
  <si>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</si>
  <si>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</si>
  <si>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</si>
  <si>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</si>
  <si>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</si>
  <si>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</si>
  <si>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</si>
  <si>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</si>
  <si>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</si>
  <si>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</si>
  <si>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</si>
  <si>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</si>
  <si>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</si>
  <si>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</si>
  <si>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</si>
  <si>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</si>
  <si>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</si>
  <si>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</si>
  <si>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</si>
  <si>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</si>
  <si>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</si>
  <si>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</si>
  <si>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</si>
  <si>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</si>
  <si>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</si>
  <si>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</si>
  <si>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</si>
  <si>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</si>
  <si>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</si>
  <si>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</si>
  <si>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</si>
  <si>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</si>
  <si>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</si>
  <si>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</si>
  <si>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</si>
  <si>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</si>
  <si>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</si>
  <si>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</si>
  <si>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</si>
  <si>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</si>
  <si>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</si>
  <si>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</si>
  <si>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</si>
  <si>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</si>
  <si>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</si>
  <si>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</si>
  <si>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</si>
  <si>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</si>
  <si>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</si>
  <si>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</si>
  <si>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</si>
  <si>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</si>
  <si>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</si>
  <si>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</si>
  <si>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</si>
  <si>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</si>
  <si>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</si>
  <si>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</si>
  <si>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</si>
  <si>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</si>
  <si>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</si>
  <si>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</si>
  <si>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</si>
  <si>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</si>
  <si>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</si>
  <si>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</si>
  <si>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</si>
  <si>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</si>
  <si>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</si>
  <si>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</si>
  <si>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</si>
  <si>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</si>
  <si>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</si>
  <si>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</si>
  <si>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</si>
  <si>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</si>
  <si>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</si>
  <si>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</si>
  <si>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</si>
  <si>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</si>
  <si>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</si>
  <si>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</si>
  <si>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</si>
  <si>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</si>
  <si>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</si>
  <si>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</si>
  <si>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</si>
  <si>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</si>
  <si>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</si>
  <si>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</si>
  <si>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</si>
  <si>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</si>
  <si>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</si>
  <si>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</si>
  <si>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</si>
  <si>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</si>
  <si>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</si>
  <si>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</si>
  <si>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</si>
  <si>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</si>
  <si>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</si>
  <si>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</si>
  <si>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</si>
  <si>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</si>
  <si>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</si>
  <si>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</si>
  <si>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</si>
  <si>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</si>
  <si>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</si>
  <si>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</si>
  <si>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</si>
  <si>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</si>
  <si>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</si>
  <si>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</si>
  <si>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</si>
  <si>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</si>
  <si>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</si>
  <si>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</si>
  <si>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</si>
  <si>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</si>
  <si>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</si>
  <si>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</si>
  <si>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</si>
  <si>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</si>
  <si>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</si>
  <si>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</si>
  <si>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</si>
  <si>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</si>
  <si>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</si>
  <si>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</si>
  <si>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</si>
  <si>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</si>
  <si>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</si>
  <si>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</si>
  <si>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</si>
  <si>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</si>
  <si>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</si>
  <si>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</si>
  <si>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</si>
  <si>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</si>
  <si>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</si>
  <si>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</si>
  <si>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</si>
  <si>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</si>
  <si>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</si>
  <si>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</si>
  <si>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</si>
  <si>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</si>
  <si>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</si>
  <si>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</si>
  <si>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</si>
  <si>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</si>
  <si>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</si>
  <si>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</si>
  <si>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</si>
  <si>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</si>
  <si>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</si>
  <si>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</si>
  <si>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</si>
  <si>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</si>
  <si>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</si>
  <si>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</si>
  <si>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</si>
  <si>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</si>
  <si>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</si>
  <si>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</si>
  <si>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</si>
  <si>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</si>
  <si>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</si>
  <si>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</si>
  <si>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</si>
  <si>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</si>
  <si>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</si>
  <si>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</si>
  <si>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</si>
  <si>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</si>
  <si>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</si>
  <si>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</si>
  <si>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</si>
  <si>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</si>
  <si>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</si>
  <si>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</si>
  <si>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</si>
  <si>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</si>
  <si>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</si>
  <si>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</si>
  <si>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</si>
  <si>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</si>
  <si>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</si>
  <si>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</si>
  <si>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</si>
  <si>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</si>
  <si>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</si>
  <si>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</si>
  <si>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</si>
  <si>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</si>
  <si>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</si>
  <si>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</si>
  <si>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</si>
  <si>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</si>
  <si>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</si>
  <si>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</si>
  <si>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</si>
  <si>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</si>
  <si>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</si>
  <si>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</si>
  <si>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</si>
  <si>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</si>
  <si>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</si>
  <si>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</si>
  <si>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</si>
  <si>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</si>
  <si>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</si>
  <si>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</si>
  <si>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</si>
  <si>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</si>
  <si>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</si>
  <si>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</si>
  <si>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</si>
  <si>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</si>
  <si>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</si>
  <si>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</si>
  <si>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</si>
  <si>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</si>
  <si>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</si>
  <si>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</si>
  <si>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</si>
  <si>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</si>
  <si>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</si>
  <si>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</si>
  <si>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</si>
  <si>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</si>
  <si>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</si>
  <si>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</si>
  <si>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</si>
  <si>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</si>
  <si>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</si>
  <si>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</si>
  <si>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</si>
  <si>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</si>
  <si>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</si>
  <si>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</si>
  <si>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</si>
  <si>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</si>
  <si>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</si>
  <si>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</si>
  <si>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</si>
  <si>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</si>
  <si>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</si>
  <si>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</si>
  <si>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</si>
  <si>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</si>
  <si>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</si>
  <si>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</si>
  <si>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</si>
  <si>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</si>
  <si>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</si>
  <si>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</si>
  <si>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</si>
  <si>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</si>
  <si>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</si>
  <si>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</si>
  <si>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</si>
  <si>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</si>
  <si>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</si>
  <si>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</si>
  <si>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</si>
  <si>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</si>
  <si>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</si>
  <si>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</si>
  <si>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</si>
  <si>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</si>
  <si>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</si>
  <si>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</si>
  <si>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</si>
  <si>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</si>
  <si>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</si>
  <si>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</si>
  <si>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</si>
  <si>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</si>
  <si>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</si>
  <si>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</si>
  <si>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</si>
  <si>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</si>
  <si>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</si>
  <si>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</si>
  <si>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</si>
  <si>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</si>
  <si>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</si>
  <si>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</si>
  <si>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</si>
  <si>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</si>
  <si>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</si>
  <si>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</si>
  <si>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</si>
  <si>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</si>
  <si>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</si>
  <si>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</si>
  <si>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</si>
  <si>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</si>
  <si>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</si>
  <si>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</si>
  <si>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</si>
  <si>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</si>
  <si>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</si>
  <si>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</si>
  <si>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</si>
  <si>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</si>
  <si>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</si>
  <si>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</si>
  <si>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</si>
  <si>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</si>
  <si>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</si>
  <si>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</si>
  <si>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</si>
  <si>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</si>
  <si>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</si>
  <si>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</si>
  <si>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</si>
  <si>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</si>
  <si>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</si>
  <si>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</si>
  <si>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</si>
  <si>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</si>
  <si>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</si>
  <si>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</si>
  <si>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</si>
  <si>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</si>
  <si>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</si>
  <si>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</si>
  <si>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</si>
  <si>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</si>
  <si>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</si>
  <si>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</si>
  <si>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</si>
  <si>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</si>
  <si>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</si>
  <si>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</si>
  <si>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</si>
  <si>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</si>
  <si>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</si>
  <si>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</si>
  <si>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</si>
  <si>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</si>
  <si>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</si>
  <si>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</si>
  <si>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</si>
  <si>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</si>
  <si>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</si>
  <si>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</si>
  <si>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</si>
  <si>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</si>
  <si>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</si>
  <si>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</si>
  <si>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</si>
  <si>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</si>
  <si>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</si>
  <si>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</si>
  <si>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</si>
  <si>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</si>
  <si>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</si>
  <si>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</si>
  <si>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</si>
  <si>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</si>
  <si>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</si>
  <si>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</si>
  <si>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</si>
  <si>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</si>
  <si>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</si>
  <si>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</si>
  <si>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</si>
  <si>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</si>
  <si>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</si>
  <si>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</si>
  <si>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</si>
  <si>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</si>
  <si>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</si>
  <si>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</si>
  <si>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</si>
  <si>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</si>
  <si>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</si>
  <si>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</si>
  <si>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</si>
  <si>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</si>
  <si>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</si>
  <si>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</si>
  <si>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</si>
  <si>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</si>
  <si>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</si>
  <si>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</si>
  <si>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</si>
  <si>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</si>
  <si>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</si>
  <si>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</si>
  <si>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</si>
  <si>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</si>
  <si>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</si>
  <si>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</si>
  <si>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</si>
  <si>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</si>
  <si>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</si>
  <si>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</si>
  <si>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</si>
  <si>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</si>
  <si>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</si>
  <si>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</si>
  <si>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</si>
  <si>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</si>
  <si>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</si>
  <si>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</si>
  <si>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</si>
  <si>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</si>
  <si>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</si>
  <si>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</si>
  <si>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</si>
  <si>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</si>
  <si>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</si>
  <si>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</si>
  <si>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</si>
  <si>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</si>
  <si>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</si>
  <si>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</si>
  <si>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</si>
  <si>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</si>
  <si>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</si>
  <si>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</si>
  <si>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</si>
  <si>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</si>
  <si>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</si>
  <si>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</si>
  <si>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</si>
  <si>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</si>
  <si>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</si>
  <si>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</si>
  <si>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</si>
  <si>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</si>
  <si>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</si>
  <si>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</si>
  <si>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</si>
  <si>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</si>
  <si>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</si>
  <si>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</si>
  <si>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</si>
  <si>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</si>
  <si>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</si>
  <si>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</si>
  <si>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</si>
  <si>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</si>
  <si>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</si>
  <si>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</si>
  <si>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</si>
  <si>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</si>
  <si>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</si>
  <si>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</si>
  <si>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</si>
  <si>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</si>
  <si>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</si>
  <si>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</si>
  <si>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</si>
  <si>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</si>
  <si>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</si>
  <si>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</si>
  <si>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</si>
  <si>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</si>
  <si>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</si>
  <si>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</si>
  <si>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</si>
  <si>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</si>
  <si>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</si>
  <si>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</si>
  <si>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</si>
  <si>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</si>
  <si>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</si>
  <si>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</si>
  <si>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</si>
  <si>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</si>
  <si>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</si>
  <si>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</si>
  <si>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</si>
  <si>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</si>
  <si>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</si>
  <si>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</si>
  <si>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</si>
  <si>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</si>
  <si>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</si>
  <si>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</si>
  <si>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</si>
  <si>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</si>
  <si>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</si>
  <si>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</si>
  <si>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</si>
  <si>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</si>
  <si>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</si>
  <si>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</si>
  <si>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</si>
  <si>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</si>
  <si>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</si>
  <si>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</si>
  <si>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</si>
  <si>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</si>
  <si>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</si>
  <si>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</si>
  <si>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</si>
  <si>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</si>
  <si>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</si>
  <si>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</si>
  <si>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</si>
  <si>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</si>
  <si>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</si>
  <si>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</si>
  <si>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</si>
  <si>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</si>
  <si>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</si>
  <si>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</si>
  <si>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</si>
  <si>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</si>
  <si>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</si>
  <si>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</si>
  <si>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</si>
  <si>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</si>
  <si>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</si>
  <si>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</si>
  <si>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</si>
  <si>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</si>
  <si>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</si>
  <si>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</si>
  <si>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</si>
  <si>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</si>
  <si>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</si>
  <si>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</si>
  <si>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</si>
  <si>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</si>
  <si>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</si>
  <si>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</si>
  <si>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</si>
  <si>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</si>
  <si>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</si>
  <si>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</si>
  <si>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</si>
  <si>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</si>
  <si>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</si>
  <si>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</si>
  <si>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</si>
  <si>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</si>
  <si>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</si>
  <si>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</si>
  <si>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</si>
  <si>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</si>
  <si>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</si>
  <si>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</si>
  <si>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</si>
  <si>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</si>
  <si>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</si>
  <si>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</si>
  <si>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</si>
  <si>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</si>
  <si>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</si>
  <si>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</si>
  <si>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</si>
  <si>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</si>
  <si>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</si>
  <si>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</si>
  <si>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</si>
  <si>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</si>
  <si>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</si>
  <si>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</si>
  <si>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</si>
  <si>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</si>
  <si>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</si>
  <si>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</si>
  <si>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</si>
  <si>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</si>
  <si>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</si>
  <si>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</si>
  <si>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</si>
  <si>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</si>
  <si>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</si>
  <si>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</si>
  <si>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</si>
  <si>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</si>
  <si>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</si>
  <si>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</si>
  <si>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</si>
  <si>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</si>
  <si>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</si>
  <si>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</si>
  <si>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</si>
  <si>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</si>
  <si>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</si>
  <si>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</si>
  <si>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</si>
  <si>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</si>
  <si>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</si>
  <si>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</si>
  <si>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</si>
  <si>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</si>
  <si>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</si>
  <si>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</si>
  <si>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</si>
  <si>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</si>
  <si>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</si>
  <si>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</si>
  <si>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</si>
  <si>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</si>
  <si>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</si>
  <si>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</si>
  <si>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</si>
  <si>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</si>
  <si>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</si>
  <si>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</si>
  <si>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</si>
  <si>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</si>
  <si>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</si>
  <si>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</si>
  <si>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</si>
  <si>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</si>
  <si>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</si>
  <si>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</si>
  <si>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</si>
  <si>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</si>
  <si>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</si>
  <si>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</si>
  <si>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</si>
  <si>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</si>
  <si>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</si>
  <si>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</si>
  <si>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</si>
  <si>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</si>
  <si>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</si>
  <si>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</si>
  <si>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</si>
  <si>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</si>
  <si>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</si>
  <si>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</si>
  <si>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</si>
  <si>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</si>
  <si>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</si>
  <si>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</si>
  <si>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</si>
  <si>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</si>
  <si>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</si>
  <si>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</si>
  <si>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</si>
  <si>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</si>
  <si>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</si>
  <si>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</si>
  <si>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</si>
  <si>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</si>
  <si>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</si>
  <si>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</si>
  <si>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</si>
  <si>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</si>
  <si>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</si>
  <si>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</si>
  <si>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</si>
  <si>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</si>
  <si>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</si>
  <si>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</si>
  <si>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</si>
  <si>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</si>
  <si>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</si>
  <si>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</si>
  <si>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</si>
  <si>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</si>
  <si>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</si>
  <si>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</si>
  <si>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</si>
  <si>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</si>
  <si>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</si>
  <si>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</si>
  <si>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</si>
  <si>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</si>
  <si>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</si>
  <si>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</si>
  <si>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</si>
  <si>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</si>
  <si>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</si>
  <si>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</si>
  <si>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</si>
  <si>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</si>
  <si>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</si>
  <si>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</si>
  <si>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</si>
  <si>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</si>
  <si>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</si>
  <si>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</si>
  <si>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</si>
  <si>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</si>
  <si>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</si>
  <si>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</si>
  <si>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</si>
  <si>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</si>
  <si>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</si>
  <si>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</si>
  <si>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</si>
  <si>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</si>
  <si>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</si>
  <si>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</si>
  <si>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</si>
  <si>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</si>
  <si>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</si>
  <si>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</si>
  <si>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</si>
  <si>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</si>
  <si>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</si>
  <si>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</si>
  <si>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</si>
  <si>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</si>
  <si>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</si>
  <si>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</si>
  <si>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</si>
  <si>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</si>
  <si>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</si>
  <si>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</si>
  <si>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</si>
  <si>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</si>
  <si>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</si>
  <si>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</si>
  <si>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</si>
  <si>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</si>
  <si>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</si>
  <si>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</si>
  <si>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</si>
  <si>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</si>
  <si>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</si>
  <si>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</si>
  <si>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</si>
  <si>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</si>
  <si>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</si>
  <si>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</si>
  <si>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</si>
  <si>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</si>
  <si>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</si>
  <si>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</si>
  <si>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</si>
  <si>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</si>
  <si>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</si>
  <si>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</si>
  <si>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</si>
  <si>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</si>
  <si>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</si>
  <si>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</si>
  <si>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</si>
  <si>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</si>
  <si>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</si>
  <si>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</si>
  <si>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</si>
  <si>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</si>
  <si>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</si>
  <si>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</si>
  <si>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</si>
  <si>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</si>
  <si>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</si>
  <si>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</si>
  <si>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</si>
  <si>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</si>
  <si>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</si>
  <si>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</si>
  <si>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</si>
  <si>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</si>
  <si>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</si>
  <si>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</si>
  <si>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</si>
  <si>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</si>
  <si>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</si>
  <si>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</si>
  <si>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</si>
  <si>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</si>
  <si>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</si>
  <si>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</si>
  <si>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</si>
  <si>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</si>
  <si>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</si>
  <si>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</si>
  <si>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</si>
  <si>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</si>
  <si>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</si>
  <si>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</si>
  <si>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</si>
  <si>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</si>
  <si>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</si>
  <si>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</si>
  <si>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</si>
  <si>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</si>
  <si>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</si>
  <si>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</si>
  <si>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</si>
  <si>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</si>
  <si>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</si>
  <si>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</si>
  <si>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</si>
  <si>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</si>
  <si>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</si>
  <si>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</si>
  <si>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</si>
  <si>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</si>
  <si>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</si>
  <si>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</si>
  <si>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</si>
  <si>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</si>
  <si>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</si>
  <si>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</si>
  <si>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</si>
  <si>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</si>
  <si>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</si>
  <si>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</si>
  <si>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</si>
  <si>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</si>
  <si>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</si>
  <si>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</si>
  <si>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</si>
  <si>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</si>
  <si>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</si>
  <si>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</si>
  <si>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</si>
  <si>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</si>
  <si>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</si>
  <si>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</si>
  <si>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</si>
  <si>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</si>
  <si>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</si>
  <si>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</si>
  <si>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</si>
  <si>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</si>
  <si>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</si>
  <si>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</si>
  <si>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</si>
  <si>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</si>
  <si>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</si>
  <si>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</si>
  <si>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</si>
  <si>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</si>
  <si>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</si>
  <si>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</si>
  <si>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</si>
  <si>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</si>
  <si>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</si>
  <si>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</si>
  <si>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</si>
  <si>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</si>
  <si>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</si>
  <si>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</si>
  <si>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</si>
  <si>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</si>
  <si>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</si>
  <si>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</si>
  <si>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</si>
  <si>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</si>
  <si>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</si>
  <si>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</si>
  <si>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</si>
  <si>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</si>
  <si>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</si>
  <si>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</si>
  <si>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</si>
  <si>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</si>
  <si>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</si>
  <si>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</si>
  <si>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</si>
  <si>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</si>
  <si>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</si>
  <si>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</si>
  <si>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</si>
  <si>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</si>
  <si>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</si>
  <si>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</si>
  <si>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</si>
  <si>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</si>
  <si>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</si>
  <si>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</si>
  <si>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</si>
  <si>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</si>
  <si>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</si>
  <si>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</si>
  <si>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</si>
  <si>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</si>
  <si>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</si>
  <si>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</si>
  <si>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</si>
  <si>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</si>
  <si>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</si>
  <si>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</si>
  <si>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</si>
  <si>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</si>
  <si>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</si>
  <si>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</si>
  <si>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</si>
  <si>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</si>
  <si>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</si>
  <si>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</si>
  <si>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</si>
  <si>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</si>
  <si>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</si>
  <si>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</si>
  <si>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</si>
  <si>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</si>
  <si>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</si>
  <si>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</si>
  <si>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</si>
  <si>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</si>
  <si>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</si>
  <si>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</si>
  <si>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</si>
  <si>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</si>
  <si>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</si>
  <si>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</si>
  <si>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</si>
  <si>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</si>
  <si>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</si>
  <si>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</si>
  <si>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</si>
  <si>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</si>
  <si>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</si>
  <si>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</si>
  <si>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</si>
  <si>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</si>
  <si>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</si>
  <si>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</si>
  <si>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</si>
  <si>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</si>
  <si>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</si>
  <si>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</si>
  <si>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</si>
  <si>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</si>
  <si>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</si>
  <si>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</si>
  <si>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</si>
  <si>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</si>
  <si>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</si>
  <si>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</si>
  <si>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</si>
  <si>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</si>
  <si>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</si>
  <si>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</si>
  <si>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</si>
  <si>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</si>
  <si>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</si>
  <si>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</si>
  <si>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</si>
  <si>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</si>
  <si>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</si>
  <si>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</si>
  <si>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</si>
  <si>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</si>
  <si>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</si>
  <si>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</si>
  <si>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</si>
  <si>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</si>
  <si>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</si>
  <si>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</si>
  <si>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</si>
  <si>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</si>
  <si>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</si>
  <si>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</si>
  <si>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</si>
  <si>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</si>
  <si>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</si>
  <si>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</si>
  <si>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</si>
  <si>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</si>
  <si>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</si>
  <si>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</si>
  <si>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</si>
  <si>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</si>
  <si>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</si>
  <si>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</si>
  <si>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</si>
  <si>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</si>
  <si>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</si>
  <si>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</si>
  <si>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</si>
  <si>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</si>
  <si>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</si>
  <si>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</si>
  <si>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</si>
  <si>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</si>
  <si>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</si>
  <si>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</si>
  <si>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</si>
  <si>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</si>
  <si>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</si>
  <si>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</si>
  <si>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</si>
  <si>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</si>
  <si>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</si>
  <si>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</si>
  <si>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</si>
  <si>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</si>
  <si>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</si>
  <si>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</si>
  <si>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</si>
  <si>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</si>
  <si>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</si>
  <si>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</si>
  <si>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</si>
  <si>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</si>
  <si>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</si>
  <si>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</si>
  <si>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</si>
  <si>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</si>
  <si>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</si>
  <si>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</si>
  <si>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</si>
  <si>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</si>
  <si>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</si>
  <si>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</si>
  <si>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</si>
  <si>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</si>
  <si>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</si>
  <si>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</si>
  <si>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</si>
  <si>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</si>
  <si>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</si>
  <si>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</si>
  <si>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</si>
  <si>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</si>
  <si>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</si>
  <si>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</si>
  <si>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</si>
  <si>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</si>
  <si>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</si>
  <si>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</si>
  <si>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</si>
  <si>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</si>
  <si>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</si>
  <si>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</si>
  <si>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</si>
  <si>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</si>
  <si>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</si>
  <si>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</si>
  <si>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</si>
  <si>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</si>
  <si>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</si>
  <si>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</si>
  <si>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</si>
  <si>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</si>
  <si>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</si>
  <si>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</si>
  <si>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</si>
  <si>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</si>
  <si>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</si>
  <si>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</si>
  <si>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</si>
  <si>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</si>
  <si>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</si>
  <si>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</si>
  <si>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</si>
  <si>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</si>
  <si>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</si>
  <si>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</si>
  <si>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</si>
  <si>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</si>
  <si>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</si>
  <si>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</si>
  <si>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</si>
  <si>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</si>
  <si>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</si>
  <si>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</si>
  <si>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</si>
  <si>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</si>
  <si>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</si>
  <si>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</si>
  <si>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</si>
  <si>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</si>
  <si>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</si>
  <si>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</si>
  <si>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</si>
  <si>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</si>
  <si>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</si>
  <si>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</si>
  <si>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</si>
  <si>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</si>
  <si>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</si>
  <si>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</si>
  <si>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</si>
  <si>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</si>
  <si>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</si>
  <si>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</si>
  <si>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</si>
  <si>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</si>
  <si>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</si>
  <si>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</si>
  <si>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</si>
  <si>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</si>
  <si>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</si>
  <si>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</si>
  <si>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</si>
  <si>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</si>
  <si>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</si>
  <si>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</si>
  <si>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</si>
  <si>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</si>
  <si>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</si>
  <si>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</si>
  <si>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</si>
  <si>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</si>
  <si>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</si>
  <si>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</si>
  <si>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</si>
  <si>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</si>
  <si>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</si>
  <si>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</si>
  <si>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</si>
  <si>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</si>
  <si>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</si>
  <si>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</si>
  <si>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</si>
  <si>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</si>
  <si>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</si>
  <si>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</si>
  <si>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</si>
  <si>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</si>
  <si>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</si>
  <si>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</si>
  <si>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</si>
  <si>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</si>
  <si>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</si>
  <si>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</si>
  <si>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</si>
  <si>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</si>
  <si>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</si>
  <si>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</si>
  <si>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</si>
  <si>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</si>
  <si>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</si>
  <si>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</si>
  <si>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</si>
  <si>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</si>
  <si>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</si>
  <si>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</si>
  <si>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</si>
  <si>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</si>
  <si>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</si>
  <si>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</si>
  <si>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</si>
  <si>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</si>
  <si>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</si>
  <si>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</si>
  <si>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</si>
  <si>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</si>
  <si>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</si>
  <si>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</si>
  <si>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</si>
  <si>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</si>
  <si>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</si>
  <si>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</si>
  <si>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</si>
  <si>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</si>
  <si>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</si>
  <si>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</si>
  <si>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</si>
  <si>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</si>
  <si>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</si>
  <si>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</si>
  <si>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</si>
  <si>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</si>
  <si>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</si>
  <si>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</si>
  <si>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</si>
  <si>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</si>
  <si>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</si>
  <si>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</si>
  <si>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</si>
  <si>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</si>
  <si>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</si>
  <si>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</si>
  <si>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</si>
  <si>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</si>
  <si>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</si>
  <si>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</si>
  <si>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</si>
  <si>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</si>
  <si>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</si>
  <si>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</si>
  <si>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</si>
  <si>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</si>
  <si>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</si>
  <si>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</si>
  <si>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</si>
  <si>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</si>
  <si>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</si>
  <si>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</si>
  <si>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</si>
  <si>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</si>
  <si>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</si>
  <si>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</si>
  <si>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</si>
  <si>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</si>
  <si>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</si>
  <si>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</si>
  <si>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</si>
  <si>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</si>
  <si>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</si>
  <si>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</si>
  <si>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</si>
  <si>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</si>
  <si>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</si>
  <si>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</si>
  <si>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</si>
  <si>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</si>
  <si>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</si>
  <si>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</si>
  <si>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</si>
  <si>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</si>
  <si>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</si>
  <si>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</si>
  <si>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</si>
  <si>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</si>
  <si>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</si>
  <si>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</si>
  <si>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</si>
  <si>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</si>
  <si>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</si>
  <si>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</si>
  <si>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</si>
  <si>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</si>
  <si>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</si>
  <si>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</si>
  <si>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</si>
  <si>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</si>
  <si>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</si>
  <si>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</si>
  <si>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</si>
  <si>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</si>
  <si>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</si>
  <si>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</si>
  <si>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</si>
  <si>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</si>
  <si>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</si>
  <si>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</si>
  <si>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</si>
  <si>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</si>
  <si>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</si>
  <si>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</si>
  <si>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</si>
  <si>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</si>
  <si>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</si>
  <si>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</si>
  <si>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</si>
  <si>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</si>
  <si>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</si>
  <si>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</si>
  <si>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</si>
  <si>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</si>
  <si>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</si>
  <si>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</si>
  <si>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</si>
  <si>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</si>
  <si>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</si>
  <si>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</si>
  <si>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</si>
  <si>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</si>
  <si>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</si>
  <si>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</si>
  <si>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</si>
  <si>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</si>
  <si>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</si>
  <si>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</si>
  <si>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</si>
  <si>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</si>
  <si>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</si>
  <si>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</si>
  <si>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</si>
  <si>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</si>
  <si>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</si>
  <si>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</si>
  <si>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</si>
  <si>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</si>
  <si>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</si>
  <si>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</si>
  <si>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</si>
  <si>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</si>
  <si>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</si>
  <si>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</si>
  <si>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</si>
  <si>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</si>
  <si>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</si>
  <si>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</si>
  <si>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</si>
  <si>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</si>
  <si>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</si>
  <si>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</si>
  <si>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</si>
  <si>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</si>
  <si>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</si>
  <si>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</si>
  <si>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</si>
  <si>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</si>
  <si>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</si>
  <si>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</si>
  <si>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</si>
  <si>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</si>
  <si>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</si>
  <si>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</si>
  <si>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</si>
  <si>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</si>
  <si>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</si>
  <si>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</si>
  <si>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</si>
  <si>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</si>
  <si>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</si>
  <si>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</si>
  <si>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</si>
  <si>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</si>
  <si>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</si>
  <si>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</si>
  <si>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</si>
  <si>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</si>
  <si>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</si>
  <si>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</si>
  <si>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</si>
  <si>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</si>
  <si>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</si>
  <si>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</si>
  <si>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</si>
  <si>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</si>
  <si>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</si>
  <si>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</si>
  <si>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</si>
  <si>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</si>
  <si>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</si>
  <si>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</si>
  <si>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</si>
  <si>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</si>
  <si>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</si>
  <si>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</si>
  <si>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</si>
  <si>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</si>
  <si>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</si>
  <si>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</si>
  <si>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</si>
  <si>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</si>
  <si>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</si>
  <si>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</si>
  <si>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</si>
  <si>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</si>
  <si>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</si>
  <si>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</si>
  <si>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</si>
  <si>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</si>
  <si>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</si>
  <si>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</si>
  <si>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</si>
  <si>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</si>
  <si>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</si>
  <si>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</si>
  <si>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</si>
  <si>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</si>
  <si>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</si>
  <si>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</si>
  <si>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</si>
  <si>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</si>
  <si>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</si>
  <si>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</si>
  <si>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</si>
  <si>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</si>
  <si>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</si>
  <si>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</si>
  <si>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</si>
  <si>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</si>
  <si>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</si>
  <si>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</si>
  <si>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</si>
  <si>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</si>
  <si>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</si>
  <si>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</si>
  <si>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</si>
  <si>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</si>
  <si>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</si>
  <si>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</si>
  <si>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</si>
  <si>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</si>
  <si>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</si>
  <si>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</si>
  <si>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</si>
  <si>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</si>
  <si>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</si>
  <si>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</si>
  <si>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</si>
  <si>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</si>
  <si>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</si>
  <si>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</si>
  <si>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</si>
  <si>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</si>
  <si>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</si>
  <si>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</si>
  <si>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</si>
  <si>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</si>
  <si>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</si>
  <si>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</si>
  <si>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</si>
  <si>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</si>
  <si>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</si>
  <si>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</si>
  <si>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</si>
  <si>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</si>
  <si>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</si>
  <si>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</si>
  <si>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</si>
  <si>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</si>
  <si>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</si>
  <si>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</si>
  <si>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</si>
  <si>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</si>
  <si>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</si>
  <si>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</si>
  <si>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</si>
  <si>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</si>
  <si>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</si>
  <si>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</si>
  <si>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</si>
  <si>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</si>
  <si>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</si>
  <si>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</si>
  <si>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</si>
  <si>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</si>
  <si>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</si>
  <si>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</si>
  <si>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</si>
  <si>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</si>
  <si>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</si>
  <si>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</si>
  <si>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</si>
  <si>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</si>
  <si>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</si>
  <si>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</si>
  <si>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</si>
  <si>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</si>
  <si>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</si>
  <si>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</si>
  <si>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</si>
  <si>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</si>
  <si>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</si>
  <si>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</si>
  <si>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</si>
  <si>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</si>
  <si>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</si>
  <si>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</si>
  <si>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</si>
  <si>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</si>
  <si>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</si>
  <si>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</si>
  <si>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</si>
  <si>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</si>
  <si>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</si>
  <si>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</si>
  <si>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</si>
  <si>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</si>
  <si>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</si>
  <si>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</si>
  <si>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</si>
  <si>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</si>
  <si>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</si>
  <si>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</si>
  <si>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</si>
  <si>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</si>
  <si>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</si>
  <si>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</si>
  <si>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</si>
  <si>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</si>
  <si>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</si>
  <si>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</si>
  <si>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</si>
  <si>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</si>
  <si>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</si>
  <si>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</si>
  <si>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</si>
  <si>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</si>
  <si>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</si>
  <si>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</si>
  <si>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</si>
  <si>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</si>
  <si>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</si>
  <si>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</si>
  <si>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</si>
  <si>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</si>
  <si>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</si>
  <si>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</si>
  <si>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</si>
  <si>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</si>
  <si>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</si>
  <si>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</si>
  <si>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</si>
  <si>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</si>
  <si>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</si>
  <si>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</si>
  <si>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</si>
  <si>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</si>
  <si>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</si>
  <si>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</si>
  <si>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</si>
  <si>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</si>
  <si>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</si>
  <si>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</si>
  <si>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</si>
  <si>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</si>
  <si>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</si>
  <si>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</si>
  <si>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</si>
  <si>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</si>
  <si>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</si>
  <si>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</si>
  <si>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</si>
  <si>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</si>
  <si>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</si>
  <si>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</si>
  <si>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</si>
  <si>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</si>
  <si>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</si>
  <si>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</si>
  <si>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</si>
  <si>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</si>
  <si>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</si>
  <si>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</si>
  <si>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</si>
  <si>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</si>
  <si>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</si>
  <si>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</si>
  <si>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</si>
  <si>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</si>
  <si>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</si>
  <si>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</si>
  <si>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</si>
  <si>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</si>
  <si>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</si>
  <si>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</si>
  <si>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</si>
  <si>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</si>
  <si>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</si>
  <si>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</si>
  <si>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</si>
  <si>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</si>
  <si>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</si>
  <si>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</si>
  <si>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</si>
  <si>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</si>
  <si>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</si>
  <si>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</si>
  <si>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</si>
  <si>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</si>
  <si>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</si>
  <si>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</si>
  <si>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</si>
  <si>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</si>
  <si>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</si>
  <si>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</si>
  <si>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</si>
  <si>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</si>
  <si>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</si>
  <si>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</si>
  <si>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</si>
  <si>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</si>
  <si>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</si>
  <si>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</si>
  <si>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</si>
  <si>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</si>
  <si>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</si>
  <si>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</si>
  <si>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</si>
  <si>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</si>
  <si>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</si>
  <si>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</si>
  <si>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</si>
  <si>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</si>
  <si>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</si>
  <si>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</si>
  <si>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</si>
  <si>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</si>
  <si>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</si>
  <si>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</si>
  <si>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</si>
  <si>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</si>
  <si>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</si>
  <si>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</si>
  <si>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</si>
  <si>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</si>
  <si>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</si>
  <si>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</si>
  <si>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</si>
  <si>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</si>
  <si>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</si>
  <si>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</si>
  <si>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</si>
  <si>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</si>
  <si>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</si>
  <si>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</si>
  <si>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</si>
  <si>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</si>
  <si>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</si>
  <si>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</si>
  <si>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</si>
  <si>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</si>
  <si>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</si>
  <si>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</si>
  <si>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</si>
  <si>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</si>
  <si>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</si>
  <si>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</si>
  <si>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</si>
  <si>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</si>
  <si>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</si>
  <si>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</si>
  <si>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</si>
  <si>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</si>
  <si>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</si>
  <si>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</si>
  <si>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</si>
  <si>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</si>
  <si>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</si>
  <si>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</si>
  <si>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</si>
  <si>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</si>
  <si>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</si>
  <si>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</si>
  <si>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</si>
  <si>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</si>
  <si>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</si>
  <si>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</si>
  <si>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</si>
  <si>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</si>
  <si>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</si>
  <si>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</si>
  <si>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</si>
  <si>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</si>
  <si>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</si>
  <si>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</si>
  <si>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</si>
  <si>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</si>
  <si>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</si>
  <si>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</si>
  <si>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</si>
  <si>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</si>
  <si>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</si>
  <si>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</si>
  <si>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</si>
  <si>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</si>
  <si>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</si>
  <si>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</si>
  <si>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</si>
  <si>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</si>
  <si>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</si>
  <si>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</si>
  <si>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</si>
  <si>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</si>
  <si>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</si>
  <si>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</si>
  <si>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</si>
  <si>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</si>
  <si>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</si>
  <si>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</si>
  <si>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</si>
  <si>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</si>
  <si>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</si>
  <si>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</si>
  <si>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</si>
  <si>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</si>
  <si>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</si>
  <si>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</si>
  <si>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</si>
  <si>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</si>
  <si>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</si>
  <si>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</si>
  <si>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</si>
  <si>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</si>
  <si>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</si>
  <si>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</si>
  <si>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</si>
  <si>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</si>
  <si>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</si>
  <si>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</si>
  <si>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</si>
  <si>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</si>
  <si>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</si>
  <si>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</si>
  <si>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</si>
  <si>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</si>
  <si>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</si>
  <si>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</si>
  <si>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</si>
  <si>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</si>
  <si>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</si>
  <si>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</si>
  <si>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</si>
  <si>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</si>
  <si>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</si>
  <si>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</si>
  <si>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</si>
  <si>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</si>
  <si>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</si>
  <si>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</si>
  <si>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</si>
  <si>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</si>
  <si>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</si>
  <si>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</si>
  <si>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</si>
  <si>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</si>
  <si>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</si>
  <si>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</si>
  <si>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</si>
  <si>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</si>
  <si>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</si>
  <si>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</si>
  <si>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</si>
  <si>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</si>
  <si>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</si>
  <si>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</si>
  <si>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</si>
  <si>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</si>
  <si>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</si>
  <si>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</si>
  <si>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</si>
  <si>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</si>
  <si>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</si>
  <si>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</si>
  <si>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</si>
  <si>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</si>
  <si>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</si>
  <si>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</si>
  <si>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</si>
  <si>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</si>
  <si>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</si>
  <si>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</si>
  <si>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</si>
  <si>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</si>
  <si>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</si>
  <si>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</si>
  <si>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</si>
  <si>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</si>
  <si>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</si>
  <si>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</si>
  <si>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</si>
  <si>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</si>
  <si>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</si>
  <si>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</si>
  <si>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</si>
  <si>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</si>
  <si>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</si>
  <si>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</si>
  <si>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</si>
  <si>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</si>
  <si>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</si>
  <si>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</si>
  <si>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</si>
  <si>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</si>
  <si>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</si>
  <si>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</si>
  <si>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</si>
  <si>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</si>
  <si>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</si>
  <si>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</si>
  <si>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</si>
  <si>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</si>
  <si>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</si>
  <si>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</si>
  <si>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</si>
  <si>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</si>
  <si>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</si>
  <si>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</si>
  <si>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</si>
  <si>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</si>
  <si>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</si>
  <si>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</si>
  <si>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</si>
  <si>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</si>
  <si>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</si>
  <si>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</si>
  <si>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</si>
  <si>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</si>
  <si>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</si>
  <si>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</si>
  <si>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</si>
  <si>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</si>
  <si>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</si>
  <si>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</si>
  <si>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</si>
  <si>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</si>
  <si>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</si>
  <si>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</si>
  <si>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</si>
  <si>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</si>
  <si>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</si>
  <si>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</si>
  <si>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</si>
  <si>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</si>
  <si>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</si>
  <si>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</si>
  <si>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</si>
  <si>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</si>
  <si>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</si>
  <si>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</si>
  <si>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</si>
  <si>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</si>
  <si>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</si>
  <si>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</si>
  <si>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</si>
  <si>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</si>
  <si>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</si>
  <si>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</si>
  <si>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</si>
  <si>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</si>
  <si>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</si>
  <si>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</si>
  <si>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</si>
  <si>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</si>
  <si>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</si>
  <si>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</si>
  <si>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</si>
  <si>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</si>
  <si>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</si>
  <si>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</si>
  <si>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</si>
  <si>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</si>
  <si>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</si>
  <si>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</si>
  <si>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</si>
  <si>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</si>
  <si>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</si>
  <si>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</si>
  <si>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</si>
  <si>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</si>
  <si>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</si>
  <si>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</si>
  <si>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</si>
  <si>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</si>
  <si>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</si>
  <si>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</si>
  <si>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</si>
  <si>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</si>
  <si>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</si>
  <si>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</si>
  <si>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</si>
  <si>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</si>
  <si>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</si>
  <si>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</si>
  <si>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</si>
  <si>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</si>
  <si>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</si>
  <si>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</si>
  <si>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</si>
  <si>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</si>
  <si>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</si>
  <si>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</si>
  <si>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</si>
  <si>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</si>
  <si>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</si>
  <si>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</si>
  <si>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</si>
  <si>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</si>
  <si>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</si>
  <si>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</si>
  <si>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</si>
  <si>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</si>
  <si>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</si>
  <si>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</si>
  <si>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</si>
  <si>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</si>
  <si>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</si>
  <si>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</si>
  <si>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</si>
  <si>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</si>
  <si>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</si>
  <si>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</si>
  <si>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</si>
  <si>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</si>
  <si>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</si>
  <si>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</si>
  <si>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</si>
  <si>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</si>
  <si>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</si>
  <si>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</si>
  <si>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</si>
  <si>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</si>
  <si>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</si>
  <si>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</si>
  <si>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</si>
  <si>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</si>
  <si>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</si>
  <si>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</si>
  <si>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</si>
  <si>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</si>
  <si>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</si>
  <si>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</si>
  <si>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</si>
  <si>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</si>
  <si>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</si>
  <si>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</si>
  <si>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</si>
  <si>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</si>
  <si>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</si>
  <si>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</si>
  <si>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</si>
  <si>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</si>
  <si>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</si>
  <si>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</si>
  <si>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</si>
  <si>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</si>
  <si>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</si>
  <si>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</si>
  <si>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</si>
  <si>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</si>
  <si>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</si>
  <si>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</si>
  <si>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</si>
  <si>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</si>
  <si>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</si>
  <si>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</si>
  <si>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</si>
  <si>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</si>
  <si>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</si>
  <si>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</si>
  <si>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</si>
  <si>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</si>
  <si>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</si>
  <si>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</si>
  <si>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</si>
  <si>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</si>
  <si>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</si>
  <si>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</si>
  <si>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</si>
  <si>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</si>
  <si>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</si>
  <si>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</si>
  <si>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</si>
  <si>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</si>
  <si>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</si>
  <si>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</si>
  <si>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</si>
  <si>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</si>
  <si>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</si>
  <si>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</si>
  <si>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</si>
  <si>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</si>
  <si>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</si>
  <si>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</si>
  <si>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</si>
  <si>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</si>
  <si>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</si>
  <si>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</si>
  <si>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</si>
  <si>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</si>
  <si>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</si>
  <si>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</si>
  <si>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</si>
  <si>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</si>
  <si>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</si>
  <si>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</si>
  <si>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</si>
  <si>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</si>
  <si>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</si>
  <si>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</si>
  <si>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</si>
  <si>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</si>
  <si>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</si>
  <si>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</si>
  <si>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</si>
  <si>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</si>
  <si>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</si>
  <si>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</si>
  <si>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</si>
  <si>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</si>
  <si>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</si>
  <si>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</si>
  <si>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</si>
  <si>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</si>
  <si>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</si>
  <si>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</si>
  <si>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</si>
  <si>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</si>
  <si>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</si>
  <si>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</si>
  <si>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</si>
  <si>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</si>
  <si>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</si>
  <si>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</si>
  <si>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</si>
  <si>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</si>
  <si>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</si>
  <si>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</si>
  <si>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</si>
  <si>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</si>
  <si>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</si>
  <si>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</si>
  <si>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</si>
  <si>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</si>
  <si>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</si>
  <si>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</si>
  <si>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</si>
  <si>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</si>
  <si>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</si>
  <si>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</si>
  <si>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</si>
  <si>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</si>
  <si>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</si>
  <si>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</si>
  <si>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</si>
  <si>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</si>
  <si>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</si>
  <si>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</si>
  <si>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</si>
  <si>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</si>
  <si>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</si>
  <si>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</si>
  <si>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</si>
  <si>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</si>
  <si>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</si>
  <si>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</si>
  <si>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</si>
  <si>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</si>
  <si>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</si>
  <si>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</si>
  <si>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</si>
  <si>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</si>
  <si>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</si>
  <si>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</si>
  <si>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</si>
  <si>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</si>
  <si>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</si>
  <si>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</si>
  <si>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</si>
  <si>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</si>
  <si>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</si>
  <si>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</si>
  <si>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</si>
  <si>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</si>
  <si>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</si>
  <si>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</si>
  <si>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</si>
  <si>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</si>
  <si>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</si>
  <si>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</si>
  <si>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</si>
  <si>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</si>
  <si>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</si>
  <si>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</si>
  <si>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</si>
  <si>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</si>
  <si>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</si>
  <si>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</si>
  <si>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</si>
  <si>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</si>
  <si>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</si>
  <si>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</si>
  <si>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</si>
  <si>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</si>
  <si>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</si>
  <si>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</si>
  <si>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</si>
  <si>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</si>
  <si>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</si>
  <si>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</si>
  <si>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</si>
  <si>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</si>
  <si>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</si>
  <si>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</si>
  <si>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</si>
  <si>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</si>
  <si>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</si>
  <si>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</si>
  <si>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</si>
  <si>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</si>
  <si>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</si>
  <si>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</si>
  <si>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</si>
  <si>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</si>
  <si>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</si>
  <si>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</si>
  <si>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</si>
  <si>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</si>
  <si>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</si>
  <si>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</si>
  <si>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</si>
  <si>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</si>
  <si>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</si>
  <si>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</si>
  <si>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</si>
  <si>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</si>
  <si>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</si>
  <si>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</si>
  <si>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</si>
  <si>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</si>
  <si>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</si>
  <si>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</si>
  <si>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</si>
  <si>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</si>
  <si>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</si>
  <si>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</si>
  <si>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</si>
  <si>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</si>
  <si>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</si>
  <si>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</si>
  <si>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</si>
  <si>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</si>
  <si>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</si>
  <si>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</si>
  <si>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</si>
  <si>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</si>
  <si>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</si>
  <si>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</si>
  <si>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</si>
  <si>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</si>
  <si>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</si>
  <si>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</si>
  <si>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</si>
  <si>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</si>
  <si>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</si>
  <si>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</si>
  <si>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</si>
  <si>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</si>
  <si>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</si>
  <si>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</si>
  <si>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</si>
  <si>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</si>
  <si>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</si>
  <si>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</si>
  <si>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</si>
  <si>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</si>
  <si>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</si>
  <si>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</si>
  <si>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</si>
  <si>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</si>
  <si>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</si>
  <si>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</si>
  <si>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</si>
  <si>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</si>
  <si>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</si>
  <si>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</si>
  <si>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</si>
  <si>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</si>
  <si>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</si>
  <si>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</si>
  <si>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</si>
  <si>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</si>
  <si>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</si>
  <si>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</si>
  <si>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</si>
  <si>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</si>
  <si>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</si>
  <si>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</si>
  <si>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</si>
  <si>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</si>
  <si>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</si>
  <si>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</si>
  <si>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</si>
  <si>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</si>
  <si>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</si>
  <si>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</si>
  <si>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</si>
  <si>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</si>
  <si>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</si>
  <si>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</si>
  <si>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</si>
  <si>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</si>
  <si>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</si>
  <si>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</si>
  <si>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</si>
  <si>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</si>
  <si>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</si>
  <si>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</si>
  <si>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</si>
  <si>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</si>
  <si>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</si>
  <si>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</si>
  <si>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</si>
  <si>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</si>
  <si>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</si>
  <si>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</si>
  <si>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</si>
  <si>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</si>
  <si>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</si>
  <si>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</si>
  <si>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</si>
  <si>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</si>
  <si>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</si>
  <si>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</si>
  <si>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</si>
  <si>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</si>
  <si>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</si>
  <si>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</si>
  <si>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</si>
  <si>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</si>
  <si>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</si>
  <si>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</si>
  <si>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</si>
  <si>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</si>
  <si>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</si>
  <si>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</si>
  <si>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</si>
  <si>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</si>
  <si>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</si>
  <si>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</si>
  <si>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</si>
  <si>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</si>
  <si>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</si>
  <si>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</si>
  <si>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</si>
  <si>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</si>
  <si>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</si>
  <si>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</si>
  <si>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</si>
  <si>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</si>
  <si>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</si>
  <si>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</si>
  <si>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</si>
  <si>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</si>
  <si>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</si>
  <si>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</si>
  <si>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</si>
  <si>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</si>
  <si>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</si>
  <si>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</si>
  <si>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</si>
  <si>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</si>
  <si>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</si>
  <si>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</si>
  <si>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</si>
  <si>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</si>
  <si>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</si>
  <si>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</si>
  <si>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</si>
  <si>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</si>
  <si>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</si>
  <si>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</si>
  <si>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</si>
  <si>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</si>
  <si>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</si>
  <si>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</si>
  <si>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</si>
  <si>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</si>
  <si>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</si>
  <si>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</si>
  <si>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</si>
  <si>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</si>
  <si>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</si>
  <si>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</si>
  <si>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</si>
  <si>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</si>
  <si>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</si>
  <si>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</si>
  <si>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</si>
  <si>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</si>
  <si>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</si>
  <si>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</si>
  <si>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</si>
  <si>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</si>
  <si>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</si>
  <si>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</si>
  <si>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</si>
  <si>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</si>
  <si>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</si>
  <si>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</si>
  <si>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</si>
  <si>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</si>
  <si>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</si>
  <si>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</si>
  <si>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</si>
  <si>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</si>
  <si>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</si>
  <si>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</si>
  <si>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</si>
  <si>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</si>
  <si>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</si>
  <si>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</si>
  <si>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</si>
  <si>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</si>
  <si>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</si>
  <si>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</si>
  <si>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</si>
  <si>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</si>
  <si>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</si>
  <si>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</si>
  <si>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</si>
  <si>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</si>
  <si>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</si>
  <si>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</si>
  <si>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</si>
  <si>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</si>
  <si>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</si>
  <si>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</si>
  <si>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</si>
  <si>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</si>
  <si>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</si>
  <si>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</si>
  <si>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</si>
  <si>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</si>
  <si>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</si>
  <si>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</si>
  <si>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</si>
  <si>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</si>
  <si>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</si>
  <si>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</si>
  <si>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</si>
  <si>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</si>
  <si>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</si>
  <si>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</si>
  <si>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</si>
  <si>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</si>
  <si>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</si>
  <si>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</si>
  <si>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</si>
  <si>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</si>
  <si>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</si>
  <si>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</si>
  <si>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</si>
  <si>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</si>
  <si>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</si>
  <si>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</si>
  <si>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</si>
  <si>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</si>
  <si>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</si>
  <si>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</si>
  <si>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</si>
  <si>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</si>
  <si>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</si>
  <si>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</si>
  <si>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</si>
  <si>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</si>
  <si>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</si>
  <si>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</si>
  <si>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</si>
  <si>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</si>
  <si>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</si>
  <si>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</si>
  <si>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</si>
  <si>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</si>
  <si>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</si>
  <si>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</si>
  <si>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</si>
  <si>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</si>
  <si>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</si>
  <si>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</si>
  <si>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</si>
  <si>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</si>
  <si>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</si>
  <si>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</si>
  <si>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</si>
  <si>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</si>
  <si>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</si>
  <si>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</si>
  <si>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</si>
  <si>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</si>
  <si>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</si>
  <si>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</si>
  <si>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</si>
  <si>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</si>
  <si>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</si>
  <si>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</si>
  <si>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</si>
  <si>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</si>
  <si>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</si>
  <si>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</si>
  <si>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</si>
  <si>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</si>
  <si>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</si>
  <si>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</si>
  <si>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</si>
  <si>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</si>
  <si>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</si>
  <si>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</si>
  <si>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</si>
  <si>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</si>
  <si>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</si>
  <si>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</si>
  <si>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</si>
  <si>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</si>
  <si>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</si>
  <si>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</si>
  <si>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</si>
  <si>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</si>
  <si>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</si>
  <si>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</si>
  <si>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</si>
  <si>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</si>
  <si>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</si>
  <si>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</si>
  <si>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</si>
  <si>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</si>
  <si>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</si>
  <si>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</si>
  <si>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</si>
  <si>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</si>
  <si>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</si>
  <si>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</si>
  <si>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</si>
  <si>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</si>
  <si>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</si>
  <si>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</si>
  <si>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</si>
  <si>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</si>
  <si>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</si>
  <si>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</si>
  <si>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</si>
  <si>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</si>
  <si>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</si>
  <si>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</si>
  <si>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</si>
  <si>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</si>
  <si>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</si>
  <si>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</si>
  <si>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</si>
  <si>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</si>
  <si>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</si>
  <si>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</si>
  <si>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</si>
  <si>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</si>
  <si>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</si>
  <si>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</si>
  <si>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</si>
  <si>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</si>
  <si>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</si>
  <si>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</si>
  <si>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</si>
  <si>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</si>
  <si>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</si>
  <si>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</si>
  <si>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</si>
  <si>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</si>
  <si>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</si>
  <si>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</si>
  <si>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</si>
  <si>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</si>
  <si>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</si>
  <si>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</si>
  <si>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</si>
  <si>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</si>
  <si>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</si>
  <si>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</si>
  <si>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</si>
  <si>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</si>
  <si>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</si>
  <si>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</si>
  <si>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</si>
  <si>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</si>
  <si>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</si>
  <si>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</si>
  <si>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</si>
  <si>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</si>
  <si>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</si>
  <si>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</si>
  <si>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</si>
  <si>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</si>
  <si>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</si>
  <si>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</si>
  <si>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</si>
  <si>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</si>
  <si>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</si>
  <si>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</si>
  <si>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</si>
  <si>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</si>
  <si>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</si>
  <si>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</si>
  <si>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</si>
  <si>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</si>
  <si>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</si>
  <si>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</si>
  <si>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</si>
  <si>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</si>
  <si>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</si>
  <si>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</si>
  <si>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</si>
  <si>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</si>
  <si>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</si>
  <si>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</si>
  <si>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</si>
  <si>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</si>
  <si>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</si>
  <si>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</si>
  <si>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</si>
  <si>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</si>
  <si>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</si>
  <si>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</si>
  <si>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</si>
  <si>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</si>
  <si>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</si>
  <si>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</si>
  <si>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</si>
  <si>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</si>
  <si>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</si>
  <si>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</si>
  <si>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</si>
  <si>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</si>
  <si>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</si>
  <si>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</si>
  <si>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</si>
  <si>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</si>
  <si>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</si>
  <si>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</si>
  <si>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</si>
  <si>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</si>
  <si>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</si>
  <si>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</si>
  <si>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</si>
  <si>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</si>
  <si>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</si>
  <si>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</si>
  <si>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</si>
  <si>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</si>
  <si>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</si>
  <si>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</si>
  <si>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</si>
  <si>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</si>
  <si>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</si>
  <si>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</si>
  <si>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</si>
  <si>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</si>
  <si>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</si>
  <si>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</si>
  <si>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</si>
  <si>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</si>
  <si>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</si>
  <si>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</si>
  <si>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</si>
  <si>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</si>
  <si>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</si>
  <si>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</si>
  <si>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</si>
  <si>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</si>
  <si>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</si>
  <si>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</si>
  <si>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</si>
  <si>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</si>
  <si>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</si>
  <si>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</si>
  <si>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</si>
  <si>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</si>
  <si>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</si>
  <si>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</si>
  <si>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</si>
  <si>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</si>
  <si>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</si>
  <si>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</si>
  <si>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</si>
  <si>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</si>
  <si>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</si>
  <si>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</si>
  <si>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</si>
  <si>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</si>
  <si>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</si>
  <si>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</si>
  <si>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</si>
  <si>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</si>
  <si>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</si>
  <si>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</si>
  <si>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</si>
  <si>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</si>
  <si>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</si>
  <si>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</si>
  <si>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</si>
  <si>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</si>
  <si>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</si>
  <si>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</si>
  <si>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</si>
  <si>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</si>
  <si>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</si>
  <si>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</si>
  <si>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</si>
  <si>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</si>
  <si>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</si>
  <si>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</si>
  <si>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</si>
  <si>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</si>
  <si>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</si>
  <si>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</si>
  <si>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</si>
  <si>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</si>
  <si>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</si>
  <si>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</si>
  <si>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</si>
  <si>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</si>
  <si>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</si>
  <si>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</si>
  <si>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</si>
  <si>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</si>
  <si>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</si>
  <si>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</si>
  <si>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</si>
  <si>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</si>
  <si>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</si>
  <si>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</si>
  <si>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</si>
  <si>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</si>
  <si>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</si>
  <si>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</si>
  <si>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</si>
  <si>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</si>
  <si>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</si>
  <si>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</si>
  <si>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</si>
  <si>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</si>
  <si>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</si>
  <si>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</si>
  <si>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</si>
  <si>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</si>
  <si>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</si>
  <si>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</si>
  <si>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</si>
  <si>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</si>
  <si>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</si>
  <si>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</si>
  <si>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</si>
  <si>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</si>
  <si>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</si>
  <si>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</si>
  <si>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</si>
  <si>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</si>
  <si>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</si>
  <si>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</si>
  <si>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</si>
  <si>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</si>
  <si>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</si>
  <si>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</si>
  <si>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</si>
  <si>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</si>
  <si>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</si>
  <si>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</si>
  <si>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</si>
  <si>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</si>
  <si>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</si>
  <si>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</si>
  <si>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</si>
  <si>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</si>
  <si>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</si>
  <si>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</si>
  <si>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</si>
  <si>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</si>
  <si>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</si>
  <si>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</si>
  <si>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</si>
  <si>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</si>
  <si>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</si>
  <si>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</si>
  <si>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</si>
  <si>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</si>
  <si>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</si>
  <si>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</si>
  <si>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</si>
  <si>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</si>
  <si>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</si>
  <si>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</si>
  <si>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</si>
  <si>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</si>
  <si>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</si>
  <si>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</si>
  <si>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</si>
  <si>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</si>
  <si>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</si>
  <si>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</si>
  <si>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</si>
  <si>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</si>
  <si>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</si>
  <si>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</si>
  <si>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</si>
  <si>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</si>
  <si>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</si>
  <si>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</si>
  <si>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</si>
  <si>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</si>
  <si>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</si>
  <si>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</si>
  <si>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</si>
  <si>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</si>
  <si>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</si>
  <si>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</si>
  <si>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</si>
  <si>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</si>
  <si>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</si>
  <si>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</si>
  <si>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</si>
  <si>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</si>
  <si>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</si>
  <si>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</si>
  <si>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</si>
  <si>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</si>
  <si>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</si>
  <si>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</si>
  <si>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</si>
  <si>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</si>
  <si>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</si>
  <si>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</si>
  <si>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</si>
  <si>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</si>
  <si>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</si>
  <si>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</si>
  <si>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</si>
  <si>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</si>
  <si>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</si>
  <si>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</si>
  <si>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</si>
  <si>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</si>
  <si>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</si>
  <si>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</si>
  <si>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</si>
  <si>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</si>
  <si>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</si>
  <si>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</si>
  <si>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</si>
  <si>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</si>
  <si>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</si>
  <si>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</si>
  <si>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</si>
  <si>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</si>
  <si>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</si>
  <si>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</si>
  <si>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</si>
  <si>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</si>
  <si>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</si>
  <si>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</si>
  <si>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</si>
  <si>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</si>
  <si>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</si>
  <si>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</si>
  <si>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</si>
  <si>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</si>
  <si>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</si>
  <si>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</si>
  <si>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</si>
  <si>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</si>
  <si>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</si>
  <si>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</si>
  <si>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</si>
  <si>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</si>
  <si>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</si>
  <si>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</si>
  <si>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</si>
  <si>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</si>
  <si>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</si>
  <si>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</si>
  <si>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</si>
  <si>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</si>
  <si>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</si>
  <si>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</si>
  <si>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</si>
  <si>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</si>
  <si>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</si>
  <si>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</si>
  <si>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</si>
  <si>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</si>
  <si>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</si>
  <si>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</si>
  <si>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</si>
  <si>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</si>
  <si>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</si>
  <si>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</si>
  <si>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</si>
  <si>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</si>
  <si>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</si>
  <si>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</si>
  <si>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</si>
  <si>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</si>
  <si>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</si>
  <si>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</si>
  <si>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</si>
  <si>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</si>
  <si>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</si>
  <si>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</si>
  <si>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</si>
  <si>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</si>
  <si>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</si>
  <si>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</si>
  <si>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</si>
  <si>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</si>
  <si>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</si>
  <si>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</si>
  <si>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</si>
  <si>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</si>
  <si>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</si>
  <si>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</si>
  <si>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</si>
  <si>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</si>
  <si>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</si>
  <si>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</si>
  <si>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</si>
  <si>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</si>
  <si>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</si>
  <si>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</si>
  <si>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</si>
  <si>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</si>
  <si>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</si>
  <si>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</si>
  <si>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</si>
  <si>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</si>
  <si>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</si>
  <si>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</si>
  <si>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</si>
  <si>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</si>
  <si>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</si>
  <si>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</si>
  <si>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</si>
  <si>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</si>
  <si>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</si>
  <si>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</si>
  <si>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</si>
  <si>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</si>
  <si>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</si>
  <si>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</si>
  <si>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</si>
  <si>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</si>
  <si>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</si>
  <si>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</si>
  <si>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</si>
  <si>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</si>
  <si>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</si>
  <si>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</si>
  <si>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</si>
  <si>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</si>
  <si>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</si>
  <si>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</si>
  <si>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</si>
  <si>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</si>
  <si>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</si>
  <si>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</si>
  <si>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</si>
  <si>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</si>
  <si>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</si>
  <si>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</si>
  <si>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</si>
  <si>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</si>
  <si>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</si>
  <si>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</si>
  <si>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</si>
  <si>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</si>
  <si>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</si>
  <si>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</si>
  <si>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</si>
  <si>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</si>
  <si>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</si>
  <si>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</si>
  <si>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</si>
  <si>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</si>
  <si>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</si>
  <si>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</si>
  <si>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</si>
  <si>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</si>
  <si>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</si>
  <si>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</si>
  <si>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</si>
  <si>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</si>
  <si>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</si>
  <si>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</si>
  <si>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</si>
  <si>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</si>
  <si>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</si>
  <si>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</si>
  <si>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</si>
  <si>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</si>
  <si>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</si>
  <si>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</si>
  <si>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</si>
  <si>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</si>
  <si>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</si>
  <si>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</si>
  <si>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</si>
  <si>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</si>
  <si>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</si>
  <si>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</si>
  <si>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</si>
  <si>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</si>
  <si>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</si>
  <si>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</si>
  <si>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</si>
  <si>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</si>
  <si>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</si>
  <si>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</si>
  <si>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</si>
  <si>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</si>
  <si>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</si>
  <si>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</si>
  <si>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</si>
  <si>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</si>
  <si>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</si>
  <si>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</si>
  <si>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</si>
  <si>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</si>
  <si>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</si>
  <si>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</si>
  <si>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</si>
  <si>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</si>
  <si>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</si>
  <si>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</si>
  <si>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</si>
  <si>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</si>
  <si>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</si>
  <si>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</si>
  <si>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</si>
  <si>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</si>
  <si>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</si>
  <si>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</si>
  <si>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</si>
  <si>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</si>
  <si>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</si>
  <si>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</si>
  <si>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</si>
  <si>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</si>
  <si>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</si>
  <si>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</si>
  <si>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</si>
  <si>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</si>
  <si>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</si>
  <si>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</si>
  <si>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</si>
  <si>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</si>
  <si>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</si>
  <si>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</si>
  <si>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</si>
  <si>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</si>
  <si>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</si>
  <si>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</si>
  <si>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</si>
  <si>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</si>
  <si>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</si>
  <si>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</si>
  <si>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</si>
  <si>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</si>
  <si>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</si>
  <si>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</si>
  <si>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</si>
  <si>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</si>
  <si>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</si>
  <si>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</si>
  <si>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</si>
  <si>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</si>
  <si>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</si>
  <si>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</si>
  <si>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</si>
  <si>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</si>
  <si>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</si>
  <si>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</si>
  <si>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</si>
  <si>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</si>
  <si>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</si>
  <si>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</si>
  <si>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</si>
  <si>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</si>
  <si>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</si>
  <si>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</si>
  <si>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</si>
  <si>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</si>
  <si>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</si>
  <si>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</si>
  <si>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</si>
  <si>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</si>
  <si>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</si>
  <si>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</si>
  <si>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</si>
  <si>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</si>
  <si>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</si>
  <si>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</si>
  <si>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</si>
  <si>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</si>
  <si>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</si>
  <si>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</si>
  <si>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</si>
  <si>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</si>
  <si>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</si>
  <si>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</si>
  <si>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</si>
  <si>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</si>
  <si>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</si>
  <si>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</si>
  <si>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</si>
  <si>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</si>
  <si>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</si>
  <si>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</si>
  <si>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</si>
  <si>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</si>
  <si>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</si>
  <si>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</si>
  <si>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</si>
  <si>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</si>
  <si>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</si>
  <si>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</si>
  <si>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</si>
  <si>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</si>
  <si>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</si>
  <si>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</si>
  <si>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</si>
  <si>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</si>
  <si>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</si>
  <si>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</si>
  <si>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</si>
  <si>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</si>
  <si>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</si>
  <si>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</si>
  <si>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</si>
  <si>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</si>
  <si>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</si>
  <si>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</si>
  <si>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</si>
  <si>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</si>
  <si>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</si>
  <si>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</si>
  <si>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</si>
  <si>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</si>
  <si>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</si>
  <si>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</si>
  <si>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</si>
  <si>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</si>
  <si>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</si>
  <si>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</si>
  <si>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</si>
  <si>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</si>
  <si>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</si>
  <si>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</si>
  <si>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</si>
  <si>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</si>
  <si>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</si>
  <si>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</si>
  <si>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</si>
  <si>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</si>
  <si>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</si>
  <si>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</si>
  <si>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</si>
  <si>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</si>
  <si>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</si>
  <si>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</si>
  <si>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</si>
  <si>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</si>
  <si>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</si>
  <si>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</si>
  <si>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</si>
  <si>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</si>
  <si>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</si>
  <si>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</si>
  <si>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</si>
  <si>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</si>
  <si>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</si>
  <si>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</si>
  <si>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</si>
  <si>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</si>
  <si>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</si>
  <si>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</si>
  <si>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</si>
  <si>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</si>
  <si>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</si>
  <si>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</si>
  <si>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</si>
  <si>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</si>
  <si>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</si>
  <si>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</si>
  <si>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</si>
  <si>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</si>
  <si>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</si>
  <si>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</si>
  <si>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</si>
  <si>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</si>
  <si>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</si>
  <si>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</si>
  <si>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</si>
  <si>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</si>
  <si>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</si>
  <si>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</si>
  <si>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</si>
  <si>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</si>
  <si>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</si>
  <si>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</si>
  <si>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</si>
  <si>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</si>
  <si>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</si>
  <si>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</si>
  <si>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</si>
  <si>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</si>
  <si>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</si>
  <si>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</si>
  <si>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</si>
  <si>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</si>
  <si>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</si>
  <si>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</si>
  <si>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</si>
  <si>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</si>
  <si>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</si>
  <si>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</si>
  <si>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</si>
  <si>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</si>
  <si>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</si>
  <si>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</si>
  <si>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</si>
  <si>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</si>
  <si>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</si>
  <si>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</si>
  <si>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</si>
  <si>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</si>
  <si>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</si>
  <si>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</si>
  <si>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</si>
  <si>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</si>
  <si>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</si>
  <si>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</si>
  <si>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</si>
  <si>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</si>
  <si>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</si>
  <si>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</si>
  <si>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</si>
  <si>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</si>
  <si>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</si>
  <si>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</si>
  <si>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</si>
  <si>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</si>
  <si>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</si>
  <si>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</si>
  <si>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</si>
  <si>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</si>
  <si>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</si>
  <si>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</si>
  <si>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</si>
  <si>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</si>
  <si>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</si>
  <si>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</si>
  <si>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</si>
  <si>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</si>
  <si>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</si>
  <si>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</si>
  <si>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</si>
  <si>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</si>
  <si>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</si>
  <si>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</si>
  <si>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</si>
  <si>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</si>
  <si>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</si>
  <si>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</si>
  <si>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</si>
  <si>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</si>
  <si>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</si>
  <si>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</si>
  <si>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</si>
  <si>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</si>
  <si>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</si>
  <si>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</si>
  <si>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</si>
  <si>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</si>
  <si>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</si>
  <si>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</si>
  <si>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</si>
  <si>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</si>
  <si>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</si>
  <si>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</si>
  <si>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</si>
  <si>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</si>
  <si>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</si>
  <si>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</si>
  <si>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</si>
  <si>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</si>
  <si>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</si>
  <si>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</si>
  <si>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</si>
  <si>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</si>
  <si>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</si>
  <si>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</si>
  <si>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</si>
  <si>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</si>
  <si>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</si>
  <si>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</si>
  <si>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</si>
  <si>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</si>
  <si>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</si>
  <si>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</si>
  <si>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</si>
  <si>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</si>
  <si>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</si>
  <si>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</si>
  <si>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</si>
  <si>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</si>
  <si>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</si>
  <si>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</si>
  <si>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</si>
  <si>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</si>
  <si>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</si>
  <si>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</si>
  <si>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</si>
  <si>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</si>
  <si>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</si>
  <si>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</si>
  <si>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</si>
  <si>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</si>
  <si>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</si>
  <si>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</si>
  <si>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</si>
  <si>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</si>
  <si>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</si>
  <si>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</si>
  <si>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</si>
  <si>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</si>
  <si>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</si>
  <si>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</si>
  <si>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</si>
  <si>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</si>
  <si>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</si>
  <si>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</si>
  <si>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</si>
  <si>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</si>
  <si>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</si>
  <si>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</si>
  <si>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</si>
  <si>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</si>
  <si>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</si>
  <si>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</si>
  <si>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</si>
  <si>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</si>
  <si>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</si>
  <si>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</si>
  <si>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</si>
  <si>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</si>
  <si>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</si>
  <si>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</si>
  <si>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</si>
  <si>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</si>
  <si>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</si>
  <si>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</si>
  <si>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</si>
  <si>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</si>
  <si>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</si>
  <si>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</si>
  <si>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</si>
  <si>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</si>
  <si>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</si>
  <si>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</si>
  <si>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</si>
  <si>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</si>
  <si>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</si>
  <si>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</si>
  <si>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</si>
  <si>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</si>
  <si>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</si>
  <si>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</si>
  <si>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</si>
  <si>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</si>
  <si>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</si>
  <si>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</si>
  <si>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</si>
  <si>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</si>
  <si>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</si>
  <si>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</si>
  <si>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</si>
  <si>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</si>
  <si>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</si>
  <si>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</si>
  <si>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</si>
  <si>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</si>
  <si>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</si>
  <si>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</si>
  <si>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</si>
  <si>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</si>
  <si>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</si>
  <si>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</si>
  <si>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</si>
  <si>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</si>
  <si>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</si>
  <si>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</si>
  <si>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</si>
  <si>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</si>
  <si>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</si>
  <si>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</si>
  <si>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</si>
  <si>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</si>
  <si>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</si>
  <si>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</si>
  <si>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</si>
  <si>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</si>
  <si>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</si>
  <si>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</si>
  <si>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</si>
  <si>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</si>
  <si>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</si>
  <si>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</si>
  <si>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</si>
  <si>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</si>
  <si>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</si>
  <si>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</si>
  <si>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</si>
  <si>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</si>
  <si>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</si>
  <si>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</si>
  <si>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</si>
  <si>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</si>
  <si>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</si>
  <si>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</si>
  <si>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</si>
  <si>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</si>
  <si>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</si>
  <si>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</si>
  <si>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</si>
  <si>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</si>
  <si>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</si>
  <si>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</si>
  <si>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</si>
  <si>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</si>
  <si>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</si>
  <si>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</si>
  <si>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</si>
  <si>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</si>
  <si>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</si>
  <si>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</si>
  <si>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</si>
  <si>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</si>
  <si>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</si>
  <si>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</si>
  <si>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</si>
  <si>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</si>
  <si>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</si>
  <si>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</si>
  <si>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</si>
  <si>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</si>
  <si>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</si>
  <si>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</si>
  <si>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</si>
  <si>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</si>
  <si>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</si>
  <si>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</si>
  <si>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</si>
  <si>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</si>
  <si>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</si>
  <si>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</si>
  <si>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</si>
  <si>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</si>
  <si>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</si>
  <si>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</si>
  <si>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</si>
  <si>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</si>
  <si>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</si>
  <si>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</si>
  <si>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</si>
  <si>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</si>
  <si>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</si>
  <si>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</si>
  <si>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</si>
  <si>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</si>
  <si>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</si>
  <si>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</si>
  <si>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</si>
  <si>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</si>
  <si>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</si>
  <si>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</si>
  <si>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</si>
  <si>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</si>
  <si>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</si>
  <si>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</si>
  <si>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</si>
  <si>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</si>
  <si>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</si>
  <si>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</si>
  <si>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</si>
  <si>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</si>
  <si>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</si>
  <si>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</si>
  <si>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</si>
  <si>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</si>
  <si>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</si>
  <si>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</si>
  <si>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</si>
  <si>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</si>
  <si>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</si>
  <si>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</si>
  <si>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</si>
  <si>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</si>
  <si>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</si>
  <si>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</si>
  <si>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</si>
  <si>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</si>
  <si>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</si>
  <si>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</si>
  <si>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</si>
  <si>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</si>
  <si>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</si>
  <si>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</si>
  <si>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</si>
  <si>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</si>
  <si>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</si>
  <si>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</si>
  <si>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</si>
  <si>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</si>
  <si>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</si>
  <si>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</si>
  <si>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</si>
  <si>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</si>
  <si>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</si>
  <si>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</si>
  <si>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</si>
  <si>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</si>
  <si>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</si>
  <si>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</si>
  <si>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</si>
  <si>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</si>
  <si>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</si>
  <si>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</si>
  <si>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</si>
  <si>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</si>
  <si>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</si>
  <si>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</si>
  <si>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</si>
  <si>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</si>
  <si>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</si>
  <si>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</si>
  <si>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</si>
  <si>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</si>
  <si>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</si>
  <si>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</si>
  <si>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</si>
  <si>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</si>
  <si>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</si>
  <si>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</si>
  <si>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</si>
  <si>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</si>
  <si>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</si>
  <si>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</si>
  <si>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</si>
  <si>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</si>
  <si>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</si>
  <si>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</si>
  <si>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</si>
  <si>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</si>
  <si>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</si>
  <si>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</si>
  <si>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</si>
  <si>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</si>
  <si>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</si>
  <si>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</si>
  <si>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</si>
  <si>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</si>
  <si>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</si>
  <si>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</si>
  <si>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</si>
  <si>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</si>
  <si>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</si>
  <si>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</si>
  <si>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</si>
  <si>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</si>
  <si>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</si>
  <si>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</si>
  <si>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</si>
  <si>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</si>
  <si>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</si>
  <si>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</si>
  <si>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</si>
  <si>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</si>
  <si>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</si>
  <si>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</si>
  <si>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</si>
  <si>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</si>
  <si>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</si>
  <si>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</si>
  <si>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</si>
  <si>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</si>
  <si>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</si>
  <si>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</si>
  <si>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</si>
  <si>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</si>
  <si>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</si>
  <si>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</si>
  <si>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</si>
  <si>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</si>
  <si>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</si>
  <si>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</si>
  <si>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</si>
  <si>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</si>
  <si>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</si>
  <si>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</si>
  <si>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</si>
  <si>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</si>
  <si>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</si>
  <si>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</si>
  <si>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</si>
  <si>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</si>
  <si>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</si>
  <si>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</si>
  <si>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</si>
  <si>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</si>
  <si>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</si>
  <si>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</si>
  <si>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</si>
  <si>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</si>
  <si>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</si>
  <si>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</si>
  <si>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</si>
  <si>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</si>
  <si>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</si>
  <si>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</si>
  <si>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</si>
  <si>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</si>
  <si>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</si>
  <si>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</si>
  <si>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</si>
  <si>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</si>
  <si>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</si>
  <si>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</si>
  <si>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</si>
  <si>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</si>
  <si>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</si>
  <si>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</si>
  <si>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</si>
  <si>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</si>
  <si>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</si>
  <si>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</si>
  <si>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</si>
  <si>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</si>
  <si>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</si>
  <si>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</si>
  <si>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</si>
  <si>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</si>
  <si>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</si>
  <si>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</si>
  <si>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</si>
  <si>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</si>
  <si>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</si>
  <si>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</si>
  <si>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</si>
  <si>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</si>
  <si>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</si>
  <si>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</si>
  <si>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</si>
  <si>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</si>
  <si>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</si>
  <si>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</si>
  <si>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</si>
  <si>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</si>
  <si>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</si>
  <si>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</si>
  <si>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</si>
  <si>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</si>
  <si>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</si>
  <si>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</si>
  <si>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</si>
  <si>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</si>
  <si>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</si>
  <si>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</si>
  <si>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</si>
  <si>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</si>
  <si>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</si>
  <si>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</si>
  <si>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</si>
  <si>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</si>
  <si>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</si>
  <si>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</si>
  <si>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</si>
  <si>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</si>
  <si>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</si>
  <si>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</si>
  <si>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</si>
  <si>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</si>
  <si>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</si>
  <si>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</si>
  <si>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</si>
  <si>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</si>
  <si>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</si>
  <si>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</si>
  <si>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</si>
  <si>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</si>
  <si>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</si>
  <si>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</si>
  <si>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</si>
  <si>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</si>
  <si>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</si>
  <si>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</si>
  <si>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</si>
  <si>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</si>
  <si>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</si>
  <si>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</si>
  <si>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</si>
  <si>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</si>
  <si>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</si>
  <si>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</si>
  <si>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</si>
  <si>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</si>
  <si>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</si>
  <si>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</si>
  <si>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</si>
  <si>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</si>
  <si>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</si>
  <si>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</si>
  <si>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</si>
  <si>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</si>
  <si>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</si>
  <si>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</si>
  <si>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</si>
  <si>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</si>
  <si>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</si>
  <si>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</si>
  <si>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</si>
  <si>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</si>
  <si>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</si>
  <si>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</si>
  <si>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</si>
  <si>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</si>
  <si>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</si>
  <si>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</si>
  <si>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</si>
  <si>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</si>
  <si>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</si>
  <si>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</si>
  <si>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</si>
  <si>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</si>
  <si>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</si>
  <si>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</si>
  <si>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</si>
  <si>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</si>
  <si>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</si>
  <si>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</si>
  <si>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</si>
  <si>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</si>
  <si>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</si>
  <si>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</si>
  <si>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</si>
  <si>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</si>
  <si>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</si>
  <si>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</si>
  <si>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</si>
  <si>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</si>
  <si>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</si>
  <si>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</si>
  <si>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</si>
  <si>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</si>
  <si>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</si>
  <si>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</si>
  <si>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</si>
  <si>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</si>
  <si>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</si>
  <si>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</si>
  <si>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</si>
  <si>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</si>
  <si>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</si>
  <si>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</si>
  <si>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</si>
  <si>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</si>
  <si>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</si>
  <si>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</si>
  <si>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</si>
  <si>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</si>
  <si>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</si>
  <si>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</si>
  <si>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</si>
  <si>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</si>
  <si>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</si>
  <si>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</si>
  <si>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</si>
  <si>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</si>
  <si>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</si>
  <si>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</si>
  <si>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</si>
  <si>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</si>
  <si>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</si>
  <si>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</si>
  <si>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</si>
  <si>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</si>
  <si>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</si>
  <si>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</si>
  <si>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</si>
  <si>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</si>
  <si>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</si>
  <si>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</si>
  <si>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</si>
  <si>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</si>
  <si>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</si>
  <si>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</si>
  <si>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</si>
  <si>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</si>
  <si>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</si>
  <si>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</si>
  <si>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</si>
  <si>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</si>
  <si>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</si>
  <si>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</si>
  <si>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</si>
  <si>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</si>
  <si>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</si>
  <si>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</si>
  <si>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</si>
  <si>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</si>
  <si>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</si>
  <si>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</si>
  <si>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</si>
  <si>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</si>
  <si>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</si>
  <si>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</si>
  <si>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</si>
  <si>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</si>
  <si>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</si>
  <si>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</si>
  <si>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</si>
  <si>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</si>
  <si>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</si>
  <si>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</si>
  <si>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</si>
  <si>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</si>
  <si>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</si>
  <si>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</si>
  <si>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</si>
  <si>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</si>
  <si>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</si>
  <si>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</si>
  <si>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</si>
  <si>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</si>
  <si>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</si>
  <si>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</si>
  <si>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</si>
  <si>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</si>
  <si>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</si>
  <si>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</si>
  <si>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</si>
  <si>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</si>
  <si>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</si>
  <si>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</si>
  <si>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</si>
  <si>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</si>
  <si>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</si>
  <si>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</si>
  <si>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</si>
  <si>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</si>
  <si>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</si>
  <si>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</si>
  <si>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</si>
  <si>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</si>
  <si>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</si>
  <si>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</si>
  <si>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</si>
  <si>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</si>
  <si>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</si>
  <si>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</si>
  <si>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</si>
  <si>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</si>
  <si>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</si>
  <si>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</si>
  <si>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</si>
  <si>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</si>
  <si>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</si>
  <si>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</si>
  <si>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</si>
  <si>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</si>
  <si>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</si>
  <si>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</si>
  <si>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</si>
  <si>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</si>
  <si>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</si>
  <si>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</si>
  <si>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</si>
  <si>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</si>
  <si>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</si>
  <si>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</si>
  <si>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</si>
  <si>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</si>
  <si>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</si>
  <si>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</si>
  <si>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</si>
  <si>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</si>
  <si>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</si>
  <si>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</si>
  <si>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</si>
  <si>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</si>
  <si>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</si>
  <si>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</si>
  <si>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</si>
  <si>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</si>
  <si>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</si>
  <si>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</si>
  <si>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</si>
  <si>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</si>
  <si>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</si>
  <si>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</si>
  <si>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</si>
  <si>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</si>
  <si>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</si>
  <si>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</si>
  <si>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</si>
  <si>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</si>
  <si>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</si>
  <si>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</si>
  <si>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</si>
  <si>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</si>
  <si>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</si>
  <si>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</si>
  <si>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</si>
  <si>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</si>
  <si>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</si>
  <si>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</si>
  <si>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</si>
  <si>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</si>
  <si>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</si>
  <si>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</si>
  <si>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</si>
  <si>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</si>
  <si>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</si>
  <si>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</si>
  <si>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</si>
  <si>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</si>
  <si>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</si>
  <si>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</si>
  <si>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</si>
  <si>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</si>
  <si>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</si>
  <si>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</si>
  <si>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</si>
  <si>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</si>
  <si>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</si>
  <si>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</si>
  <si>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</si>
  <si>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</si>
  <si>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</si>
  <si>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</si>
  <si>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</si>
  <si>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</si>
  <si>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</si>
  <si>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</si>
  <si>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</si>
  <si>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</si>
  <si>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</si>
  <si>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</si>
  <si>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</si>
  <si>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</si>
  <si>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</si>
  <si>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</si>
  <si>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</si>
  <si>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</si>
  <si>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</si>
  <si>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</si>
  <si>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</si>
  <si>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</si>
  <si>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</si>
  <si>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</si>
  <si>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</si>
  <si>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</si>
  <si>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</si>
  <si>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</si>
  <si>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</si>
  <si>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</si>
  <si>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</si>
  <si>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</si>
  <si>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</si>
  <si>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</si>
  <si>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</si>
  <si>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</si>
  <si>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</si>
  <si>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</si>
  <si>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</si>
  <si>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</si>
  <si>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</si>
  <si>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</si>
  <si>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</si>
  <si>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</si>
  <si>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</si>
  <si>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</si>
  <si>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</si>
  <si>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</si>
  <si>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</si>
  <si>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</si>
  <si>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</si>
  <si>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</si>
  <si>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</si>
  <si>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</si>
  <si>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</si>
  <si>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</si>
  <si>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</si>
  <si>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</si>
  <si>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</si>
  <si>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</si>
  <si>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</si>
  <si>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</si>
  <si>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</si>
  <si>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</si>
  <si>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</si>
  <si>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</si>
  <si>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</si>
  <si>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</si>
  <si>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</si>
  <si>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</si>
  <si>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</si>
  <si>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</si>
  <si>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</si>
  <si>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</si>
  <si>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</si>
  <si>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</si>
  <si>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</si>
  <si>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</si>
  <si>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</si>
  <si>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</si>
  <si>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</si>
  <si>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</si>
  <si>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</si>
  <si>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</si>
  <si>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</si>
  <si>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</si>
  <si>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</si>
  <si>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</si>
  <si>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</si>
  <si>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</si>
  <si>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</si>
  <si>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</si>
  <si>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</si>
  <si>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</si>
  <si>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</si>
  <si>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</si>
  <si>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</si>
  <si>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</si>
  <si>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</si>
  <si>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</si>
  <si>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</si>
  <si>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</si>
  <si>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</si>
  <si>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</si>
  <si>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</si>
  <si>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</si>
  <si>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</si>
  <si>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</si>
  <si>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</si>
  <si>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</si>
  <si>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</si>
  <si>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</si>
  <si>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</si>
  <si>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</si>
  <si>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</si>
  <si>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</si>
  <si>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</si>
  <si>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</si>
  <si>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</si>
  <si>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</si>
  <si>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</si>
  <si>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</si>
  <si>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</si>
  <si>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</si>
  <si>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</si>
  <si>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</si>
  <si>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</si>
  <si>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</si>
  <si>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</si>
  <si>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</si>
  <si>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</si>
  <si>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</si>
  <si>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</si>
  <si>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</si>
  <si>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</si>
  <si>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</si>
  <si>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</si>
  <si>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</si>
  <si>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</si>
  <si>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</si>
  <si>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</si>
  <si>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</si>
  <si>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</si>
  <si>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</si>
  <si>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</si>
  <si>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</si>
  <si>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</si>
  <si>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</si>
  <si>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</si>
  <si>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</si>
  <si>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</si>
  <si>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</si>
  <si>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</si>
  <si>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</si>
  <si>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</si>
  <si>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</si>
  <si>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</si>
  <si>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</si>
  <si>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</si>
  <si>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</si>
  <si>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</si>
  <si>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</si>
  <si>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</si>
  <si>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</si>
  <si>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</si>
  <si>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</si>
  <si>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</si>
  <si>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</si>
  <si>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</si>
  <si>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</si>
  <si>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</si>
  <si>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</si>
  <si>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</si>
  <si>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</si>
  <si>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</si>
  <si>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</si>
  <si>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</si>
  <si>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</si>
  <si>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</si>
  <si>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</si>
  <si>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</si>
  <si>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</si>
  <si>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</si>
  <si>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</si>
  <si>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</si>
  <si>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</si>
  <si>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</si>
  <si>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</si>
  <si>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</si>
  <si>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</si>
  <si>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</si>
  <si>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</si>
  <si>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</si>
  <si>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</si>
  <si>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</si>
  <si>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</si>
  <si>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</si>
  <si>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</si>
  <si>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</si>
  <si>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</si>
  <si>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</si>
  <si>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</si>
  <si>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</si>
  <si>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</si>
  <si>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</si>
  <si>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</si>
  <si>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</si>
  <si>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</si>
  <si>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</si>
  <si>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</si>
  <si>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</si>
  <si>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</si>
  <si>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</si>
  <si>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</si>
  <si>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</si>
  <si>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</si>
  <si>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</si>
  <si>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</si>
  <si>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</si>
  <si>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</si>
  <si>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</si>
  <si>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</si>
  <si>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</si>
  <si>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</si>
  <si>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</si>
  <si>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</si>
  <si>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</si>
  <si>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</si>
  <si>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</si>
  <si>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</si>
  <si>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</si>
  <si>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</si>
  <si>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</si>
  <si>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</si>
  <si>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</si>
  <si>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</si>
  <si>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</si>
  <si>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</si>
  <si>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</si>
  <si>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</si>
  <si>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</si>
  <si>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</si>
  <si>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</si>
  <si>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</si>
  <si>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</si>
  <si>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</si>
  <si>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</si>
  <si>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</si>
  <si>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</si>
  <si>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</si>
  <si>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</si>
  <si>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</si>
  <si>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</si>
  <si>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</si>
  <si>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</si>
  <si>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</si>
  <si>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</si>
  <si>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</si>
  <si>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</si>
  <si>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</si>
  <si>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</si>
  <si>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</si>
  <si>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</si>
  <si>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</si>
  <si>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</si>
  <si>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</si>
  <si>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</si>
  <si>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</si>
  <si>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</si>
  <si>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</si>
  <si>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</si>
  <si>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</si>
  <si>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</si>
  <si>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</si>
  <si>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</si>
  <si>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</si>
  <si>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</si>
  <si>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</si>
  <si>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</si>
  <si>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</si>
  <si>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</si>
  <si>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</si>
  <si>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</si>
  <si>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</si>
  <si>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</si>
  <si>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</si>
  <si>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</si>
  <si>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</si>
  <si>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</si>
  <si>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</si>
  <si>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</si>
  <si>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</si>
  <si>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</si>
  <si>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</si>
  <si>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</si>
  <si>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</si>
  <si>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</si>
  <si>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</si>
  <si>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</si>
  <si>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</si>
  <si>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</si>
  <si>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</si>
  <si>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</si>
  <si>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</si>
  <si>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</si>
  <si>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</si>
  <si>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</si>
  <si>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</si>
  <si>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</si>
  <si>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</si>
  <si>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</si>
  <si>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</si>
  <si>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</si>
  <si>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</si>
  <si>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</si>
  <si>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</si>
  <si>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</si>
  <si>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</si>
  <si>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</si>
  <si>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</si>
  <si>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</si>
  <si>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</si>
  <si>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</si>
  <si>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</si>
  <si>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</si>
  <si>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</si>
  <si>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</si>
  <si>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</si>
  <si>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</si>
  <si>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</si>
  <si>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</si>
  <si>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</si>
  <si>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</si>
  <si>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</si>
  <si>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</si>
  <si>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</si>
  <si>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</si>
  <si>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</si>
  <si>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</si>
  <si>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</si>
  <si>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</si>
  <si>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</si>
  <si>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</si>
  <si>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</si>
  <si>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</si>
  <si>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</si>
  <si>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</si>
  <si>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</si>
  <si>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</si>
  <si>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</si>
  <si>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</si>
  <si>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</si>
  <si>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</si>
  <si>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</si>
  <si>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</si>
  <si>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</si>
  <si>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</si>
  <si>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</si>
  <si>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</si>
  <si>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</si>
  <si>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</si>
  <si>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</si>
  <si>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</si>
  <si>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</si>
  <si>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</si>
  <si>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</si>
  <si>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</si>
  <si>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</si>
  <si>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</si>
  <si>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</si>
  <si>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</si>
  <si>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</si>
  <si>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</si>
  <si>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</si>
  <si>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</si>
  <si>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</si>
  <si>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</si>
  <si>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</si>
  <si>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</si>
  <si>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</si>
  <si>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</si>
  <si>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</si>
  <si>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</si>
  <si>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</si>
  <si>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</si>
  <si>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</si>
  <si>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</si>
  <si>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</si>
  <si>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</si>
  <si>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</si>
  <si>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</si>
  <si>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</si>
  <si>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</si>
  <si>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</si>
  <si>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</si>
  <si>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</si>
  <si>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</si>
  <si>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</si>
  <si>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</si>
  <si>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</si>
  <si>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</si>
  <si>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</si>
  <si>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</si>
  <si>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</si>
  <si>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</si>
  <si>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</si>
  <si>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</si>
  <si>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</si>
  <si>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</si>
  <si>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</si>
  <si>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</si>
  <si>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</si>
  <si>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</si>
  <si>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</si>
  <si>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</si>
  <si>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</si>
  <si>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</si>
  <si>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</si>
  <si>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</si>
  <si>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</si>
  <si>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</si>
  <si>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</si>
  <si>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</si>
  <si>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</si>
  <si>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</si>
  <si>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</si>
  <si>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</si>
  <si>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</si>
  <si>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</si>
  <si>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</si>
  <si>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</si>
  <si>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</si>
  <si>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</si>
  <si>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</si>
  <si>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</si>
  <si>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</si>
  <si>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</si>
  <si>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</si>
  <si>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</si>
  <si>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</si>
  <si>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</si>
  <si>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</si>
  <si>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</si>
  <si>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</si>
  <si>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</si>
  <si>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</si>
  <si>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</si>
  <si>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</si>
  <si>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</si>
  <si>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</si>
  <si>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</si>
  <si>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</si>
  <si>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</si>
  <si>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</si>
  <si>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</si>
  <si>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</si>
  <si>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</si>
  <si>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</si>
  <si>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</si>
  <si>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</si>
  <si>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</si>
  <si>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</si>
  <si>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</si>
  <si>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</si>
  <si>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</si>
  <si>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</si>
  <si>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</si>
  <si>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</si>
  <si>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</si>
  <si>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</si>
  <si>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</si>
  <si>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</si>
  <si>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</si>
  <si>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</si>
  <si>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</si>
  <si>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</si>
  <si>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</si>
  <si>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</si>
  <si>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</si>
  <si>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</si>
  <si>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</si>
  <si>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</si>
  <si>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</si>
  <si>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</si>
  <si>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</si>
  <si>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</si>
  <si>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</si>
  <si>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</si>
  <si>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</si>
  <si>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</si>
  <si>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</si>
  <si>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</si>
  <si>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</si>
  <si>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</si>
  <si>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</si>
  <si>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</si>
  <si>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</si>
  <si>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</si>
  <si>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</si>
  <si>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</si>
  <si>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</si>
  <si>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</si>
  <si>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</si>
  <si>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</si>
  <si>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</si>
  <si>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</si>
  <si>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</si>
  <si>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</si>
  <si>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</si>
  <si>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</si>
  <si>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</si>
  <si>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</si>
  <si>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</si>
  <si>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</si>
  <si>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</si>
  <si>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</si>
  <si>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</si>
  <si>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</si>
  <si>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</si>
  <si>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</si>
  <si>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</si>
  <si>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</si>
  <si>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</si>
  <si>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</si>
  <si>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</si>
  <si>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</si>
  <si>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</si>
  <si>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</si>
  <si>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</si>
  <si>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</si>
  <si>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</si>
  <si>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</si>
  <si>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</si>
  <si>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</si>
  <si>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</si>
  <si>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</si>
  <si>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</si>
  <si>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</si>
  <si>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</si>
  <si>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</si>
  <si>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</si>
  <si>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</si>
  <si>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</si>
  <si>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</si>
  <si>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</si>
  <si>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</si>
  <si>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</si>
  <si>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</si>
  <si>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</si>
  <si>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</si>
  <si>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</si>
  <si>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</si>
  <si>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</si>
  <si>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</si>
  <si>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</si>
  <si>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</si>
  <si>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</si>
  <si>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</si>
  <si>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</si>
  <si>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</si>
  <si>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</si>
  <si>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</si>
  <si>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</si>
  <si>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</si>
  <si>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</si>
  <si>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</si>
  <si>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</si>
  <si>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</si>
  <si>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</si>
  <si>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</si>
  <si>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</si>
  <si>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</si>
  <si>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</si>
  <si>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</si>
  <si>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</si>
  <si>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</si>
  <si>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</si>
  <si>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</si>
  <si>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</si>
  <si>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</si>
  <si>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</si>
  <si>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</si>
  <si>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</si>
  <si>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</si>
  <si>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</si>
  <si>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</si>
  <si>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</si>
  <si>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</si>
  <si>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</si>
  <si>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</si>
  <si>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</si>
  <si>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</si>
  <si>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</si>
  <si>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</si>
  <si>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</si>
  <si>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</si>
  <si>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</si>
  <si>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</si>
  <si>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</si>
  <si>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</si>
  <si>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</si>
  <si>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</si>
  <si>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</si>
  <si>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</si>
  <si>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</si>
  <si>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</si>
  <si>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</si>
  <si>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</si>
  <si>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</si>
  <si>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</si>
  <si>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</si>
  <si>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</si>
  <si>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</si>
  <si>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</si>
  <si>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</si>
  <si>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</si>
  <si>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</si>
  <si>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</si>
  <si>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</si>
  <si>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</si>
  <si>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</si>
  <si>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</si>
  <si>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</si>
  <si>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</si>
  <si>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</si>
  <si>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</si>
  <si>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</si>
  <si>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</si>
  <si>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</si>
  <si>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</si>
  <si>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</si>
  <si>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</si>
  <si>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</si>
  <si>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</si>
  <si>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</si>
  <si>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</si>
  <si>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</si>
  <si>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</si>
  <si>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</si>
  <si>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</si>
  <si>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</si>
  <si>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</si>
  <si>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</si>
  <si>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</si>
  <si>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</si>
  <si>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</si>
  <si>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</si>
  <si>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</si>
  <si>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</si>
  <si>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</si>
  <si>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</si>
  <si>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</si>
  <si>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</si>
  <si>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</si>
  <si>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</si>
  <si>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</si>
  <si>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</si>
  <si>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</si>
  <si>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</si>
  <si>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</si>
  <si>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</si>
  <si>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</si>
  <si>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</si>
  <si>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</si>
  <si>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</si>
  <si>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</si>
  <si>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</si>
  <si>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</si>
  <si>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</si>
  <si>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</si>
  <si>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</si>
  <si>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</si>
  <si>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</si>
  <si>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</si>
  <si>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</si>
  <si>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</si>
  <si>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</si>
  <si>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</si>
  <si>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</si>
  <si>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</si>
  <si>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</si>
  <si>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</si>
  <si>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</si>
  <si>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</si>
  <si>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</si>
  <si>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</si>
  <si>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</si>
  <si>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</si>
  <si>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</si>
  <si>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</si>
  <si>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</si>
  <si>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</si>
  <si>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</si>
  <si>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</si>
  <si>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</si>
  <si>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</si>
  <si>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</si>
  <si>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</si>
  <si>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</si>
  <si>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</si>
  <si>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</si>
  <si>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</si>
  <si>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</si>
  <si>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</si>
  <si>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</si>
  <si>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</si>
  <si>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</si>
  <si>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</si>
  <si>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</si>
  <si>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</si>
  <si>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</si>
  <si>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</si>
  <si>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</si>
  <si>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</si>
  <si>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</si>
  <si>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</si>
  <si>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</si>
  <si>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</si>
  <si>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</si>
  <si>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</si>
  <si>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</si>
  <si>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</si>
  <si>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</si>
  <si>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</si>
  <si>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</si>
  <si>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</si>
  <si>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</si>
  <si>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</si>
  <si>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</si>
  <si>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</si>
  <si>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</si>
  <si>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</si>
  <si>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</si>
  <si>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</si>
  <si>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</si>
  <si>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</si>
  <si>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</si>
  <si>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</si>
  <si>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</si>
  <si>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</si>
  <si>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</si>
  <si>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</si>
  <si>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</si>
  <si>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</si>
  <si>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</si>
  <si>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</si>
  <si>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</si>
  <si>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</si>
  <si>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</si>
  <si>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</si>
  <si>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</si>
  <si>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</si>
  <si>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</si>
  <si>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</si>
  <si>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</si>
  <si>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</si>
  <si>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</si>
  <si>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</si>
  <si>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</si>
  <si>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</si>
  <si>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</si>
  <si>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</si>
  <si>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</si>
  <si>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</si>
  <si>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</si>
  <si>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</si>
  <si>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</si>
  <si>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</si>
  <si>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</si>
  <si>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</si>
  <si>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</si>
  <si>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</si>
  <si>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</si>
  <si>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</si>
  <si>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</si>
  <si>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</si>
  <si>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</si>
  <si>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</si>
  <si>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</si>
  <si>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</si>
  <si>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</si>
  <si>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</si>
  <si>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</si>
  <si>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</si>
  <si>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</si>
  <si>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</si>
  <si>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</si>
  <si>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</si>
  <si>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</si>
  <si>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</si>
  <si>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</si>
  <si>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</si>
  <si>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</si>
  <si>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</si>
  <si>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</si>
  <si>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</si>
  <si>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</si>
  <si>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</si>
  <si>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</si>
  <si>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</si>
  <si>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</si>
  <si>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</si>
  <si>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</si>
  <si>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</si>
  <si>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</si>
  <si>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</si>
  <si>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</si>
  <si>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</si>
  <si>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</si>
  <si>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</si>
  <si>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</si>
  <si>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</si>
  <si>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</si>
  <si>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</si>
  <si>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</si>
  <si>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</si>
  <si>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</si>
  <si>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</si>
  <si>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</si>
  <si>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</si>
  <si>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</si>
  <si>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</si>
  <si>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</si>
  <si>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</si>
  <si>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</si>
  <si>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</si>
  <si>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</si>
  <si>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</si>
  <si>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</si>
  <si>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</si>
  <si>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</si>
  <si>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</si>
  <si>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</si>
  <si>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</si>
  <si>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</si>
  <si>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</si>
  <si>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</si>
  <si>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</si>
  <si>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</si>
  <si>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</si>
  <si>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</si>
  <si>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</si>
  <si>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</si>
  <si>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</si>
  <si>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</si>
  <si>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</si>
  <si>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</si>
  <si>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</si>
  <si>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</si>
  <si>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</si>
  <si>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</si>
  <si>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</si>
  <si>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</si>
  <si>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</si>
  <si>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</si>
  <si>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</si>
  <si>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</si>
  <si>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</si>
  <si>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</si>
  <si>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</si>
  <si>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</si>
  <si>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</si>
  <si>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</si>
  <si>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</si>
  <si>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</si>
  <si>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</si>
  <si>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</si>
  <si>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</si>
  <si>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</si>
  <si>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</si>
  <si>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</si>
  <si>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</si>
  <si>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</si>
  <si>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</si>
  <si>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</si>
  <si>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</si>
  <si>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</si>
  <si>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</si>
  <si>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</si>
  <si>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</si>
  <si>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</si>
  <si>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</si>
  <si>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</si>
  <si>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</si>
  <si>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</si>
  <si>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</si>
  <si>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</si>
  <si>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</si>
  <si>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</si>
  <si>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</si>
  <si>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</si>
  <si>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</si>
  <si>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</si>
  <si>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</si>
  <si>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</si>
  <si>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</si>
  <si>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</si>
  <si>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</si>
  <si>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</si>
  <si>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</si>
  <si>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</si>
  <si>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</si>
  <si>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</si>
  <si>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</si>
  <si>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</si>
  <si>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</si>
  <si>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</si>
  <si>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</si>
  <si>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</si>
  <si>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</si>
  <si>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</si>
  <si>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</si>
  <si>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</si>
  <si>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</si>
  <si>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</si>
  <si>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</si>
  <si>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</si>
  <si>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</si>
  <si>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</si>
  <si>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</si>
  <si>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</si>
  <si>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</si>
  <si>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</si>
  <si>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</si>
  <si>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</si>
  <si>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</si>
  <si>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</si>
  <si>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</si>
  <si>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</si>
  <si>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</si>
  <si>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</si>
  <si>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</si>
  <si>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</si>
  <si>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</si>
  <si>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</si>
  <si>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</si>
  <si>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</si>
  <si>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</si>
  <si>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</si>
  <si>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</si>
  <si>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</si>
  <si>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</si>
  <si>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</si>
  <si>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</si>
  <si>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</si>
  <si>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</si>
  <si>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</si>
  <si>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</si>
  <si>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</si>
  <si>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</si>
  <si>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</si>
  <si>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</si>
  <si>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</si>
  <si>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</si>
  <si>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</si>
  <si>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</si>
  <si>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</si>
  <si>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</si>
  <si>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</si>
  <si>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</si>
  <si>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</si>
  <si>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</si>
  <si>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</si>
  <si>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</si>
  <si>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</si>
  <si>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</si>
  <si>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</si>
  <si>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</si>
  <si>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</si>
  <si>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</si>
  <si>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</si>
  <si>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</si>
  <si>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</si>
  <si>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</si>
  <si>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</si>
  <si>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</si>
  <si>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</si>
  <si>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</si>
  <si>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</si>
  <si>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</si>
  <si>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</si>
  <si>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</si>
  <si>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</si>
  <si>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</si>
  <si>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</si>
  <si>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</si>
  <si>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</si>
  <si>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</si>
  <si>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</si>
  <si>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</si>
  <si>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</si>
  <si>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</si>
  <si>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</si>
  <si>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</si>
  <si>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</si>
  <si>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</si>
  <si>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</si>
  <si>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</si>
  <si>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</si>
  <si>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</si>
  <si>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</si>
  <si>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</si>
  <si>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</si>
  <si>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</si>
  <si>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</si>
  <si>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</si>
  <si>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</si>
  <si>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</si>
  <si>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</si>
  <si>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</si>
  <si>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</si>
  <si>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</si>
  <si>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</si>
  <si>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</si>
  <si>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</si>
  <si>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</si>
  <si>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</si>
  <si>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</si>
  <si>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</si>
  <si>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</si>
  <si>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</si>
  <si>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</si>
  <si>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</si>
  <si>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</si>
  <si>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</si>
  <si>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</si>
  <si>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</si>
  <si>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</si>
  <si>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</si>
  <si>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</si>
  <si>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</si>
  <si>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</si>
  <si>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</si>
  <si>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</si>
  <si>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</si>
  <si>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</si>
  <si>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</si>
  <si>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</si>
  <si>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</si>
  <si>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</si>
  <si>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</si>
  <si>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</si>
  <si>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</si>
  <si>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</si>
  <si>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</si>
  <si>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</si>
  <si>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</si>
  <si>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</si>
  <si>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</si>
  <si>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</si>
  <si>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</si>
  <si>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</si>
  <si>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</si>
  <si>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</si>
  <si>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</si>
  <si>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</si>
  <si>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</si>
  <si>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</si>
  <si>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</si>
  <si>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</si>
  <si>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</si>
  <si>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</si>
  <si>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</si>
  <si>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</si>
  <si>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</si>
  <si>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</si>
  <si>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</si>
  <si>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</si>
  <si>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</si>
  <si>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</si>
  <si>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</si>
  <si>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</si>
  <si>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</si>
  <si>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</si>
  <si>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</si>
  <si>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</si>
  <si>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</si>
  <si>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</si>
  <si>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</si>
  <si>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</si>
  <si>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</si>
  <si>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</si>
  <si>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</si>
  <si>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</si>
  <si>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</si>
  <si>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</si>
  <si>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</si>
  <si>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</si>
  <si>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</si>
  <si>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</si>
  <si>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</si>
  <si>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</si>
  <si>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</si>
  <si>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</si>
  <si>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</si>
  <si>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</si>
  <si>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</si>
  <si>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</si>
  <si>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</si>
  <si>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</si>
  <si>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</si>
  <si>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</si>
  <si>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</si>
  <si>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</si>
  <si>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</si>
  <si>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</si>
  <si>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</si>
  <si>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</si>
  <si>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</si>
  <si>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</si>
  <si>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</si>
  <si>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</si>
  <si>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</si>
  <si>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</si>
  <si>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</si>
  <si>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</si>
  <si>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</si>
  <si>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</si>
  <si>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</si>
  <si>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</si>
  <si>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</si>
  <si>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</si>
  <si>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</si>
  <si>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</si>
  <si>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</si>
  <si>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</si>
  <si>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</si>
  <si>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</si>
  <si>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</si>
  <si>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</si>
  <si>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</si>
  <si>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</si>
  <si>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</si>
  <si>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</si>
  <si>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</si>
  <si>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</si>
  <si>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</si>
  <si>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</si>
  <si>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</si>
  <si>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</si>
  <si>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</si>
  <si>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</si>
  <si>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</si>
  <si>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</si>
  <si>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</si>
  <si>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</si>
  <si>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</si>
  <si>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</si>
  <si>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</si>
  <si>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</si>
  <si>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</si>
  <si>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</si>
  <si>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</si>
  <si>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</si>
  <si>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</si>
  <si>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</si>
  <si>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</si>
  <si>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</si>
  <si>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</si>
  <si>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</si>
  <si>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</si>
  <si>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</si>
  <si>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</si>
  <si>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</si>
  <si>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</si>
  <si>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</si>
  <si>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</si>
  <si>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</si>
  <si>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</si>
  <si>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</si>
  <si>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</si>
  <si>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</si>
  <si>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</si>
  <si>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</si>
  <si>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</si>
  <si>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</si>
  <si>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</si>
  <si>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</si>
  <si>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</si>
  <si>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</si>
  <si>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</si>
  <si>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</si>
  <si>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</si>
  <si>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</si>
  <si>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</si>
  <si>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</si>
  <si>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</si>
  <si>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</si>
  <si>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</si>
  <si>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</si>
  <si>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</si>
  <si>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</si>
  <si>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</si>
  <si>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</si>
  <si>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</si>
  <si>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</si>
  <si>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</si>
  <si>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</si>
  <si>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</si>
  <si>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</si>
  <si>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</si>
  <si>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</si>
  <si>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</si>
  <si>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</si>
  <si>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</si>
  <si>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</si>
  <si>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</si>
  <si>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</si>
  <si>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</si>
  <si>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</si>
  <si>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</si>
  <si>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</si>
  <si>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</si>
  <si>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</si>
  <si>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</si>
  <si>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</si>
  <si>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</si>
  <si>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</si>
  <si>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</si>
  <si>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</si>
  <si>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</si>
  <si>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</si>
  <si>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</si>
  <si>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</si>
  <si>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</si>
  <si>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</si>
  <si>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</si>
  <si>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</si>
  <si>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</si>
  <si>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</si>
  <si>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</si>
  <si>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</si>
  <si>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</si>
  <si>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</si>
  <si>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</si>
  <si>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</si>
  <si>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</si>
  <si>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</si>
  <si>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</si>
  <si>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</si>
  <si>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</si>
  <si>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</si>
  <si>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</si>
  <si>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</si>
  <si>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</si>
  <si>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</si>
  <si>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</si>
  <si>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</si>
  <si>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</si>
  <si>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</si>
  <si>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</si>
  <si>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</si>
  <si>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</si>
  <si>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</si>
  <si>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</si>
  <si>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</si>
  <si>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</si>
  <si>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</si>
  <si>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</si>
  <si>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</si>
  <si>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</si>
  <si>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</si>
  <si>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</si>
  <si>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</si>
  <si>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</si>
  <si>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</si>
  <si>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</si>
  <si>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</si>
  <si>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</si>
  <si>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</si>
  <si>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</si>
  <si>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</si>
  <si>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</si>
  <si>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</si>
  <si>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</si>
  <si>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</si>
  <si>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</si>
  <si>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</si>
  <si>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</si>
  <si>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</si>
  <si>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</si>
  <si>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</si>
  <si>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</si>
  <si>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</si>
  <si>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</si>
  <si>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</si>
  <si>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</si>
  <si>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</si>
  <si>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</si>
  <si>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</si>
  <si>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</si>
  <si>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</si>
  <si>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</si>
  <si>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</si>
  <si>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</si>
  <si>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</si>
  <si>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</si>
  <si>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</si>
  <si>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</si>
  <si>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</si>
  <si>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</si>
  <si>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</si>
  <si>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</si>
  <si>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</si>
  <si>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</si>
  <si>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</si>
  <si>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</si>
  <si>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</si>
  <si>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</si>
  <si>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</si>
  <si>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</si>
  <si>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</si>
  <si>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</si>
  <si>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</si>
  <si>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</si>
  <si>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</si>
  <si>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</si>
  <si>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</si>
  <si>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</si>
  <si>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</si>
  <si>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</si>
  <si>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</si>
  <si>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</si>
  <si>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</si>
  <si>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</si>
  <si>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</si>
  <si>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</si>
  <si>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</si>
  <si>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</si>
  <si>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</si>
  <si>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</si>
  <si>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</si>
  <si>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</si>
  <si>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</si>
  <si>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</si>
  <si>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</si>
  <si>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</si>
  <si>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</si>
  <si>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</si>
  <si>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</si>
  <si>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</si>
  <si>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</si>
  <si>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</si>
  <si>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</si>
  <si>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</si>
  <si>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</si>
  <si>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</si>
  <si>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</si>
  <si>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</si>
  <si>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</si>
  <si>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</si>
  <si>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</si>
  <si>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</si>
  <si>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</si>
  <si>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</si>
  <si>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</si>
  <si>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</si>
  <si>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</si>
  <si>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</si>
  <si>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</si>
  <si>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</si>
  <si>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</si>
  <si>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</si>
  <si>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</si>
  <si>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</si>
  <si>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</si>
  <si>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</si>
  <si>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</si>
  <si>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</si>
  <si>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</si>
  <si>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</si>
  <si>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</si>
  <si>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</si>
  <si>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</si>
  <si>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</si>
  <si>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</si>
  <si>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</si>
  <si>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</si>
  <si>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</si>
  <si>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</si>
  <si>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</si>
  <si>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</si>
  <si>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</si>
  <si>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</si>
  <si>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</si>
  <si>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</si>
  <si>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</si>
  <si>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</si>
  <si>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</si>
  <si>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</si>
  <si>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</si>
  <si>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</si>
  <si>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</si>
  <si>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</si>
  <si>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</si>
  <si>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</si>
  <si>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</si>
  <si>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</si>
  <si>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</si>
  <si>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</si>
  <si>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</si>
  <si>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</si>
  <si>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</si>
  <si>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</si>
  <si>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</si>
  <si>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</si>
  <si>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</si>
  <si>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</si>
  <si>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</si>
  <si>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</si>
  <si>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</si>
  <si>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</si>
  <si>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</si>
  <si>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</si>
  <si>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</si>
  <si>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</si>
  <si>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</si>
  <si>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</si>
  <si>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</si>
  <si>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</si>
  <si>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</si>
  <si>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</si>
  <si>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</si>
  <si>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</si>
  <si>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</si>
  <si>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</si>
  <si>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</si>
  <si>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</si>
  <si>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</si>
  <si>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</si>
  <si>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</si>
  <si>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</si>
  <si>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</si>
  <si>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</si>
  <si>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</si>
  <si>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</si>
  <si>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</si>
  <si>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</si>
  <si>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</si>
  <si>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</si>
  <si>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</si>
  <si>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</si>
  <si>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</si>
  <si>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</si>
  <si>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</si>
  <si>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</si>
  <si>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</si>
  <si>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</si>
  <si>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</si>
  <si>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</si>
  <si>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</si>
  <si>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</si>
  <si>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</si>
  <si>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</si>
  <si>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</si>
  <si>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</si>
  <si>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</si>
  <si>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</si>
  <si>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</si>
  <si>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</si>
  <si>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</si>
  <si>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</si>
  <si>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</si>
  <si>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</si>
  <si>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</si>
  <si>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</si>
  <si>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</si>
  <si>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</si>
  <si>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</si>
  <si>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</si>
  <si>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</si>
  <si>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</si>
  <si>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</si>
  <si>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</si>
  <si>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</si>
  <si>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</si>
  <si>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</si>
  <si>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</si>
  <si>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</si>
  <si>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</si>
  <si>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</si>
  <si>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</si>
  <si>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</si>
  <si>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</si>
  <si>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</si>
  <si>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</si>
  <si>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</si>
  <si>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</si>
  <si>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</si>
  <si>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</si>
  <si>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</si>
  <si>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</si>
  <si>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</si>
  <si>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</si>
  <si>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</si>
  <si>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</si>
  <si>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</si>
  <si>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</si>
  <si>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</si>
  <si>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</si>
  <si>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</si>
  <si>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</si>
  <si>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</si>
  <si>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</si>
  <si>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</si>
  <si>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</si>
  <si>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</si>
  <si>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</si>
  <si>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</si>
  <si>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</si>
  <si>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</si>
  <si>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</si>
  <si>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</si>
  <si>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</si>
  <si>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</si>
  <si>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</si>
  <si>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</si>
  <si>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</si>
  <si>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</si>
  <si>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</si>
  <si>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</si>
  <si>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</si>
  <si>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</si>
  <si>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</si>
  <si>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</si>
  <si>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</si>
  <si>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</si>
  <si>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</si>
  <si>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</si>
  <si>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</si>
  <si>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</si>
  <si>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</si>
  <si>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</si>
  <si>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</si>
  <si>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</si>
  <si>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</si>
  <si>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</si>
  <si>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</si>
  <si>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</si>
  <si>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</si>
  <si>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</si>
  <si>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</si>
  <si>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</si>
  <si>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</si>
  <si>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</si>
  <si>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</si>
  <si>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</si>
  <si>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</si>
  <si>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</si>
  <si>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</si>
  <si>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</si>
  <si>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</si>
  <si>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</si>
  <si>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</si>
  <si>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</si>
  <si>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</si>
  <si>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</si>
  <si>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</si>
  <si>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</si>
  <si>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</si>
  <si>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</si>
  <si>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</si>
  <si>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</si>
  <si>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</si>
  <si>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</si>
  <si>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</si>
  <si>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</si>
  <si>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</si>
  <si>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</si>
  <si>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</si>
  <si>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</si>
  <si>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</si>
  <si>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</si>
  <si>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</si>
  <si>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</si>
  <si>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</si>
  <si>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</si>
  <si>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</si>
  <si>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</si>
  <si>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</si>
  <si>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</si>
  <si>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</si>
  <si>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</si>
  <si>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</si>
  <si>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</si>
  <si>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</si>
  <si>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</si>
  <si>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</si>
  <si>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</si>
  <si>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</si>
  <si>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</si>
  <si>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</si>
  <si>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</si>
  <si>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</si>
  <si>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</si>
  <si>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</si>
  <si>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</si>
  <si>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</si>
  <si>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</si>
  <si>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</si>
  <si>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</si>
  <si>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</si>
  <si>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</si>
  <si>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</si>
  <si>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</si>
  <si>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</si>
  <si>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</si>
  <si>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</si>
  <si>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</si>
  <si>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</si>
  <si>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</si>
  <si>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</si>
  <si>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</si>
  <si>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</si>
  <si>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</si>
  <si>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</si>
  <si>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</si>
  <si>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</si>
  <si>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</si>
  <si>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</si>
  <si>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</si>
  <si>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</si>
  <si>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</si>
  <si>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</si>
  <si>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</si>
  <si>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</si>
  <si>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</si>
  <si>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</si>
  <si>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</si>
  <si>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</si>
  <si>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</si>
  <si>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</si>
  <si>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</si>
  <si>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</si>
  <si>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</si>
  <si>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</si>
  <si>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</si>
  <si>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</si>
  <si>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</si>
  <si>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</si>
  <si>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</si>
  <si>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</si>
  <si>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</si>
  <si>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</si>
  <si>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</si>
  <si>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</si>
  <si>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</si>
  <si>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</si>
  <si>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</si>
  <si>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</si>
  <si>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</si>
  <si>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</si>
  <si>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</si>
  <si>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</si>
  <si>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</si>
  <si>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</si>
  <si>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</si>
  <si>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</si>
  <si>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</si>
  <si>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</si>
  <si>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</si>
  <si>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</si>
  <si>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</si>
  <si>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</si>
  <si>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</si>
  <si>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</si>
  <si>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</si>
  <si>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</si>
  <si>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</si>
  <si>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</si>
  <si>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</si>
  <si>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</si>
  <si>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</si>
  <si>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</si>
  <si>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</si>
  <si>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</si>
  <si>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</si>
  <si>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</si>
  <si>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</si>
  <si>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</si>
  <si>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</si>
  <si>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</si>
  <si>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</si>
  <si>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</si>
  <si>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</si>
  <si>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</si>
  <si>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</si>
  <si>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</si>
  <si>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</si>
  <si>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</si>
  <si>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</si>
  <si>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</si>
  <si>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</si>
  <si>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</si>
  <si>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</si>
  <si>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</si>
  <si>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</si>
  <si>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</si>
  <si>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</si>
  <si>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</si>
  <si>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</si>
  <si>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</si>
  <si>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</si>
  <si>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</si>
  <si>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</si>
  <si>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</si>
  <si>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</si>
  <si>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</si>
  <si>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</si>
  <si>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</si>
  <si>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</si>
  <si>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</si>
  <si>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</si>
  <si>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</si>
  <si>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</si>
  <si>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</si>
  <si>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</si>
  <si>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</si>
  <si>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</si>
  <si>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</si>
  <si>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</si>
  <si>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</si>
  <si>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</si>
  <si>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</si>
  <si>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</si>
  <si>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</si>
  <si>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</si>
  <si>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</si>
  <si>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</si>
  <si>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</si>
  <si>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</si>
  <si>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</si>
  <si>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</si>
  <si>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</si>
  <si>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</si>
  <si>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</si>
  <si>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</si>
  <si>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</si>
  <si>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</si>
  <si>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</si>
  <si>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</si>
  <si>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</si>
  <si>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</si>
  <si>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</si>
  <si>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</si>
  <si>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</si>
  <si>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</si>
  <si>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</si>
  <si>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</si>
  <si>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</si>
  <si>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</si>
  <si>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</si>
  <si>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</si>
  <si>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</si>
  <si>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</si>
  <si>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</si>
  <si>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</si>
  <si>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</si>
  <si>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</si>
  <si>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</si>
  <si>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</si>
  <si>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</si>
  <si>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</si>
  <si>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</si>
  <si>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</si>
  <si>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</si>
  <si>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</si>
  <si>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</si>
  <si>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</si>
  <si>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</si>
  <si>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</si>
  <si>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</si>
  <si>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</si>
  <si>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</si>
  <si>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</si>
  <si>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</si>
  <si>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</si>
  <si>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</si>
  <si>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</si>
  <si>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</si>
  <si>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</si>
  <si>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</si>
  <si>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</si>
  <si>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</si>
  <si>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</si>
  <si>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</si>
  <si>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</si>
  <si>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</si>
  <si>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</si>
  <si>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</si>
  <si>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</si>
  <si>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</si>
  <si>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</si>
  <si>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</si>
  <si>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</si>
  <si>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</si>
  <si>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</si>
  <si>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</si>
  <si>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</si>
  <si>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</si>
  <si>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</si>
  <si>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</si>
  <si>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</si>
  <si>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</si>
  <si>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</si>
  <si>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</si>
  <si>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</si>
  <si>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</si>
  <si>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</si>
  <si>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</si>
  <si>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</si>
  <si>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</si>
  <si>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</si>
  <si>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</si>
  <si>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</si>
  <si>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</si>
  <si>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</si>
  <si>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</si>
  <si>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</si>
  <si>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</si>
  <si>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</si>
  <si>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</si>
  <si>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</si>
  <si>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</si>
  <si>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</si>
  <si>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</si>
  <si>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</si>
  <si>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</si>
  <si>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</si>
  <si>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</si>
  <si>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</si>
  <si>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</si>
  <si>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</si>
  <si>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</si>
  <si>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</si>
  <si>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</si>
  <si>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</si>
  <si>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</si>
  <si>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</si>
  <si>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</si>
  <si>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</si>
  <si>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</si>
  <si>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</si>
  <si>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</si>
  <si>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</si>
  <si>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</si>
  <si>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</si>
  <si>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</si>
  <si>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</si>
  <si>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</si>
  <si>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</si>
  <si>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</si>
  <si>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</si>
  <si>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</si>
  <si>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</si>
  <si>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</si>
  <si>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</si>
  <si>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</si>
  <si>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</si>
  <si>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</si>
  <si>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</si>
  <si>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</si>
  <si>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</si>
  <si>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</si>
  <si>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</si>
  <si>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</si>
  <si>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</si>
  <si>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</si>
  <si>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</si>
  <si>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</si>
  <si>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</si>
  <si>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</si>
  <si>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</si>
  <si>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</si>
  <si>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</si>
  <si>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</si>
  <si>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</si>
  <si>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</si>
  <si>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</si>
  <si>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</si>
  <si>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</si>
  <si>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</si>
  <si>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</si>
  <si>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</si>
  <si>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</si>
  <si>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</si>
  <si>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</si>
  <si>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</si>
  <si>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</si>
  <si>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</si>
  <si>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</si>
  <si>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</si>
  <si>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</si>
  <si>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</si>
  <si>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</si>
  <si>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</si>
  <si>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</si>
  <si>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</si>
  <si>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</si>
  <si>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</si>
  <si>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</si>
  <si>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</si>
  <si>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</si>
  <si>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</si>
  <si>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</si>
  <si>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</si>
  <si>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</si>
  <si>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</si>
  <si>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</si>
  <si>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</si>
  <si>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</si>
  <si>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</si>
  <si>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</si>
  <si>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</si>
  <si>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</si>
  <si>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</si>
  <si>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</si>
  <si>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</si>
  <si>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</si>
  <si>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</si>
  <si>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</si>
  <si>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</si>
  <si>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</si>
  <si>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</si>
  <si>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</si>
  <si>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</si>
  <si>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</si>
  <si>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</si>
  <si>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</si>
  <si>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</si>
  <si>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</si>
  <si>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</si>
  <si>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</si>
  <si>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</si>
  <si>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</si>
  <si>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</si>
  <si>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</si>
  <si>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</si>
  <si>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</si>
  <si>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</si>
  <si>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</si>
  <si>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</si>
  <si>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</si>
  <si>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</si>
  <si>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</si>
  <si>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</si>
  <si>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</si>
  <si>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</si>
  <si>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</si>
  <si>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</si>
  <si>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</si>
  <si>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</si>
  <si>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</si>
  <si>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</si>
  <si>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</si>
  <si>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</si>
  <si>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</si>
  <si>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</si>
  <si>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</si>
  <si>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</si>
  <si>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</si>
  <si>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</si>
  <si>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</si>
  <si>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</si>
  <si>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</si>
  <si>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</si>
  <si>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</si>
  <si>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</si>
  <si>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</si>
  <si>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</si>
  <si>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</si>
  <si>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</si>
  <si>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</si>
  <si>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</si>
  <si>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</si>
  <si>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</si>
  <si>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</si>
  <si>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</si>
  <si>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</si>
  <si>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</si>
  <si>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</si>
  <si>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</si>
  <si>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</si>
  <si>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</si>
  <si>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</si>
  <si>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</si>
  <si>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</si>
  <si>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</si>
  <si>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</si>
  <si>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</si>
  <si>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</si>
  <si>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</si>
  <si>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</si>
  <si>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</si>
  <si>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</si>
  <si>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</si>
  <si>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</si>
  <si>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</si>
  <si>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</si>
  <si>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</si>
  <si>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</si>
  <si>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</si>
  <si>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</si>
  <si>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</si>
  <si>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</si>
  <si>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</si>
  <si>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</si>
  <si>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</si>
  <si>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</si>
  <si>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</si>
  <si>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</si>
  <si>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</si>
  <si>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</si>
  <si>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</si>
  <si>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</si>
  <si>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</si>
  <si>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</si>
  <si>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</si>
  <si>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</si>
  <si>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</si>
  <si>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</si>
  <si>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</si>
  <si>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</si>
  <si>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</si>
  <si>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</si>
  <si>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</si>
  <si>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</si>
  <si>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</si>
  <si>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</si>
  <si>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</si>
  <si>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</si>
  <si>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</si>
  <si>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</si>
  <si>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</si>
  <si>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</si>
  <si>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</si>
  <si>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</si>
  <si>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</si>
  <si>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</si>
  <si>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</si>
  <si>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</si>
  <si>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</si>
  <si>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</si>
  <si>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</si>
  <si>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</si>
  <si>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</si>
  <si>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</si>
  <si>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</si>
  <si>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</si>
  <si>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</si>
  <si>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</si>
  <si>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</si>
  <si>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</si>
  <si>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</si>
  <si>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</si>
  <si>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</si>
  <si>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</si>
  <si>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</si>
  <si>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</si>
  <si>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</si>
  <si>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</si>
  <si>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</si>
  <si>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</si>
  <si>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</si>
  <si>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</si>
  <si>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</si>
  <si>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</si>
  <si>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</si>
  <si>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</si>
  <si>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</si>
  <si>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</si>
  <si>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</si>
  <si>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</si>
  <si>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</si>
  <si>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</si>
  <si>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</si>
  <si>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</si>
  <si>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</si>
  <si>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</si>
  <si>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</si>
  <si>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</si>
  <si>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</si>
  <si>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</si>
  <si>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</si>
  <si>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</si>
  <si>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</si>
  <si>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</si>
  <si>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</si>
  <si>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</si>
  <si>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</si>
  <si>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</si>
  <si>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</si>
  <si>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</si>
  <si>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</si>
  <si>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</si>
  <si>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</si>
  <si>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</si>
  <si>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</si>
  <si>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</si>
  <si>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</si>
  <si>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</si>
  <si>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</si>
  <si>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</si>
  <si>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</si>
  <si>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</si>
  <si>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</si>
  <si>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</si>
  <si>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</si>
  <si>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</si>
  <si>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</si>
  <si>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</si>
  <si>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</si>
  <si>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</si>
  <si>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</si>
  <si>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</si>
  <si>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</si>
  <si>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</si>
  <si>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</si>
  <si>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</si>
  <si>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</si>
  <si>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</si>
  <si>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</si>
  <si>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</si>
  <si>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</si>
  <si>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</si>
  <si>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</si>
  <si>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</si>
  <si>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</si>
  <si>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</si>
  <si>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</si>
  <si>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</si>
  <si>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</si>
  <si>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</si>
  <si>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</si>
  <si>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</si>
  <si>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</si>
  <si>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</si>
  <si>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</si>
  <si>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</si>
  <si>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</si>
  <si>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</si>
  <si>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</si>
  <si>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</si>
  <si>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</si>
  <si>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</si>
  <si>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</si>
  <si>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</si>
  <si>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</si>
  <si>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</si>
  <si>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</si>
  <si>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</si>
  <si>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</si>
  <si>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</si>
  <si>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</si>
  <si>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</si>
  <si>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</si>
  <si>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</si>
  <si>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</si>
  <si>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</si>
  <si>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</si>
  <si>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</si>
  <si>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</si>
  <si>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</si>
  <si>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</si>
  <si>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</si>
  <si>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</si>
  <si>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</si>
  <si>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</si>
  <si>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</si>
  <si>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</si>
  <si>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</si>
  <si>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</si>
  <si>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</si>
  <si>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</si>
  <si>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</si>
  <si>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</si>
  <si>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</si>
  <si>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</si>
  <si>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</si>
  <si>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</si>
  <si>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</si>
  <si>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</si>
  <si>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</si>
  <si>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</si>
  <si>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</si>
  <si>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</si>
  <si>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</si>
  <si>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</si>
  <si>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</si>
  <si>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</si>
  <si>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</si>
  <si>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</si>
  <si>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</si>
  <si>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</si>
  <si>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</si>
  <si>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</si>
  <si>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</si>
  <si>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</si>
  <si>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</si>
  <si>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</si>
  <si>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</si>
  <si>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</si>
  <si>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</si>
  <si>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</si>
  <si>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</si>
  <si>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</si>
  <si>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</si>
  <si>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</si>
  <si>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</si>
  <si>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</si>
  <si>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</si>
  <si>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</si>
  <si>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</si>
  <si>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</si>
  <si>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</si>
  <si>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</si>
  <si>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</si>
  <si>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</si>
  <si>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</si>
  <si>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</si>
  <si>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</si>
  <si>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</si>
  <si>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</si>
  <si>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</si>
  <si>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</si>
  <si>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</si>
  <si>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</si>
  <si>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</si>
  <si>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</si>
  <si>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</si>
  <si>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</si>
  <si>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</si>
  <si>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</si>
  <si>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</si>
  <si>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</si>
  <si>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</si>
  <si>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</si>
  <si>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</si>
  <si>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</si>
  <si>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</si>
  <si>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</si>
  <si>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</si>
  <si>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</si>
  <si>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</si>
  <si>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</si>
  <si>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</si>
  <si>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</si>
  <si>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</si>
  <si>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</si>
  <si>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</si>
  <si>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</si>
  <si>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</si>
  <si>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</si>
  <si>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</si>
  <si>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</si>
  <si>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</si>
  <si>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</si>
  <si>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</si>
  <si>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</si>
  <si>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</si>
  <si>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</si>
  <si>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</si>
  <si>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</si>
  <si>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</si>
  <si>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</si>
  <si>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</si>
  <si>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</si>
  <si>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</si>
  <si>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</si>
  <si>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</si>
  <si>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</si>
  <si>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</si>
  <si>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</si>
  <si>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</si>
  <si>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</si>
  <si>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</si>
  <si>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</si>
  <si>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</si>
  <si>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</si>
  <si>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</si>
  <si>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</si>
  <si>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</si>
  <si>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</si>
  <si>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</si>
  <si>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</si>
  <si>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</si>
  <si>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</si>
  <si>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</si>
  <si>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</si>
  <si>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</si>
  <si>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</si>
  <si>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</si>
  <si>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</si>
  <si>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</si>
  <si>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</si>
  <si>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</si>
  <si>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</si>
  <si>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</si>
  <si>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</si>
  <si>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</si>
  <si>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</si>
  <si>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</si>
  <si>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</si>
  <si>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</si>
  <si>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</si>
  <si>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</si>
  <si>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</si>
  <si>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</si>
  <si>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</si>
  <si>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</si>
  <si>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</si>
  <si>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</si>
  <si>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</si>
  <si>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</si>
  <si>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</si>
  <si>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</si>
  <si>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</si>
  <si>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</si>
  <si>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</si>
  <si>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</si>
  <si>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</si>
  <si>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</si>
  <si>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</si>
  <si>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</si>
  <si>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</si>
  <si>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</si>
  <si>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</si>
  <si>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</si>
  <si>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</si>
  <si>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</si>
  <si>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</si>
  <si>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</si>
  <si>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</si>
  <si>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</si>
  <si>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</si>
  <si>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</si>
  <si>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</si>
  <si>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</si>
  <si>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</si>
  <si>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</si>
  <si>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</si>
  <si>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</si>
  <si>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</si>
  <si>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</si>
  <si>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</si>
  <si>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</si>
  <si>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</si>
  <si>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</si>
  <si>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</si>
  <si>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</si>
  <si>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</si>
  <si>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</si>
  <si>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</si>
  <si>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</si>
  <si>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</si>
  <si>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</si>
  <si>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</si>
  <si>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</si>
  <si>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</si>
  <si>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</si>
  <si>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</si>
  <si>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</si>
  <si>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</si>
  <si>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</si>
  <si>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</si>
  <si>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</si>
  <si>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</si>
  <si>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</si>
  <si>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</si>
  <si>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</si>
  <si>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</si>
  <si>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</si>
  <si>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</si>
  <si>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</si>
  <si>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</si>
  <si>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</si>
  <si>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</si>
  <si>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</si>
  <si>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</si>
  <si>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</si>
  <si>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</si>
  <si>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</si>
  <si>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</si>
  <si>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</si>
  <si>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</si>
  <si>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</si>
  <si>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</si>
  <si>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</si>
  <si>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</si>
  <si>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</si>
  <si>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</si>
  <si>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</si>
  <si>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</si>
  <si>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</si>
  <si>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</si>
  <si>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</si>
  <si>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</si>
  <si>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</si>
  <si>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</si>
  <si>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</si>
  <si>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</si>
  <si>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</si>
  <si>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</si>
  <si>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</si>
  <si>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</si>
  <si>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</si>
  <si>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</si>
  <si>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</si>
  <si>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</si>
  <si>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</si>
  <si>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</si>
  <si>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</si>
  <si>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</si>
  <si>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</si>
  <si>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</si>
  <si>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</si>
  <si>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</si>
  <si>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</si>
  <si>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</si>
  <si>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</si>
  <si>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</si>
  <si>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</si>
  <si>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</si>
  <si>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</si>
  <si>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</si>
  <si>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</si>
  <si>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</si>
  <si>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</si>
  <si>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</si>
  <si>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</si>
  <si>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</si>
  <si>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</si>
  <si>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</si>
  <si>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</si>
  <si>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</si>
  <si>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</si>
  <si>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</si>
  <si>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</si>
  <si>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</si>
  <si>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</si>
  <si>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</si>
  <si>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</si>
  <si>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</si>
  <si>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</si>
  <si>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</si>
  <si>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</si>
  <si>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</si>
  <si>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</si>
  <si>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</si>
  <si>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</si>
  <si>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</si>
  <si>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</si>
  <si>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</si>
  <si>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</si>
  <si>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</si>
  <si>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</si>
  <si>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</si>
  <si>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</si>
  <si>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</si>
  <si>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</si>
  <si>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</si>
  <si>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</si>
  <si>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</si>
  <si>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</si>
  <si>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</si>
  <si>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</si>
  <si>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</si>
  <si>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</si>
  <si>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</si>
  <si>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</si>
  <si>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</si>
  <si>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</si>
  <si>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</si>
  <si>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</si>
  <si>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</si>
  <si>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</si>
  <si>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</si>
  <si>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</si>
  <si>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</si>
  <si>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</si>
  <si>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</si>
  <si>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</si>
  <si>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</si>
  <si>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</si>
  <si>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</si>
  <si>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</si>
  <si>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</si>
  <si>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</si>
  <si>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</si>
  <si>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</si>
  <si>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</si>
  <si>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</si>
  <si>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</si>
  <si>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</si>
  <si>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</si>
  <si>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</si>
  <si>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</si>
  <si>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</si>
  <si>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</si>
  <si>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</si>
  <si>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</si>
  <si>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</si>
  <si>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</si>
  <si>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</si>
  <si>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</si>
  <si>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</si>
  <si>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</si>
  <si>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</si>
  <si>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</si>
  <si>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</si>
  <si>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</si>
  <si>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</si>
  <si>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</si>
  <si>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</si>
  <si>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</si>
  <si>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</si>
  <si>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</si>
  <si>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</si>
  <si>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</si>
  <si>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</si>
  <si>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</si>
  <si>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</si>
  <si>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</si>
  <si>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</si>
  <si>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</si>
  <si>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</si>
  <si>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</si>
  <si>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</si>
  <si>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</si>
  <si>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</si>
  <si>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</si>
  <si>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</si>
  <si>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</si>
  <si>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</si>
  <si>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</si>
  <si>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</si>
  <si>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</si>
  <si>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</si>
  <si>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</si>
  <si>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</si>
  <si>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</si>
  <si>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</si>
  <si>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</si>
  <si>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</si>
  <si>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</si>
  <si>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</si>
  <si>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</si>
  <si>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</si>
  <si>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</si>
  <si>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</si>
  <si>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</si>
  <si>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</si>
  <si>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</si>
  <si>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</si>
  <si>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</si>
  <si>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</si>
  <si>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</si>
  <si>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</si>
  <si>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</si>
  <si>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</si>
  <si>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</si>
  <si>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</si>
  <si>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</si>
  <si>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</si>
  <si>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</si>
  <si>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</si>
  <si>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</si>
  <si>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</si>
  <si>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</si>
  <si>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</si>
  <si>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</si>
  <si>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</si>
  <si>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</si>
  <si>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</si>
  <si>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</si>
  <si>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</si>
  <si>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</si>
  <si>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</si>
  <si>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</si>
  <si>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</si>
  <si>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</si>
  <si>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</si>
  <si>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</si>
  <si>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</si>
  <si>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</si>
  <si>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</si>
  <si>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</si>
  <si>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</si>
  <si>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</si>
  <si>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</si>
  <si>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</si>
  <si>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</si>
  <si>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</si>
  <si>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</si>
  <si>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</si>
  <si>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</si>
  <si>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</si>
  <si>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</si>
  <si>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</si>
  <si>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</si>
  <si>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</si>
  <si>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</si>
  <si>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</si>
  <si>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</si>
  <si>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</si>
  <si>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</si>
  <si>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</si>
  <si>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</si>
  <si>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</si>
  <si>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</si>
  <si>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</si>
  <si>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</si>
  <si>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</si>
  <si>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</si>
  <si>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</si>
  <si>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</si>
  <si>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</si>
  <si>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</si>
  <si>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</si>
  <si>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</si>
  <si>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</si>
  <si>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</si>
  <si>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</si>
  <si>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</si>
  <si>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</si>
  <si>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</si>
  <si>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</si>
  <si>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</si>
  <si>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</si>
  <si>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</si>
  <si>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</si>
  <si>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</si>
  <si>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</si>
  <si>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</si>
  <si>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</si>
  <si>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</si>
  <si>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</si>
  <si>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</si>
  <si>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</si>
  <si>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</si>
  <si>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</si>
  <si>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</si>
  <si>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</si>
  <si>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</si>
  <si>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</si>
  <si>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</si>
  <si>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</si>
  <si>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</si>
  <si>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</si>
  <si>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</si>
  <si>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</si>
  <si>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</si>
  <si>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</si>
  <si>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</si>
  <si>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</si>
  <si>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</si>
  <si>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</si>
  <si>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</si>
  <si>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</si>
  <si>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</si>
  <si>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</si>
  <si>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</si>
  <si>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</si>
  <si>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</si>
  <si>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</si>
  <si>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</si>
  <si>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</si>
  <si>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</si>
  <si>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</si>
  <si>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</si>
  <si>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</si>
  <si>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</si>
  <si>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</si>
  <si>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</si>
  <si>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</si>
  <si>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</si>
  <si>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</si>
  <si>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</si>
  <si>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</si>
  <si>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</si>
  <si>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</si>
  <si>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</si>
  <si>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</si>
  <si>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</si>
  <si>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</si>
  <si>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</si>
  <si>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</si>
  <si>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</si>
  <si>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</si>
  <si>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</si>
  <si>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</si>
  <si>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</si>
  <si>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</si>
  <si>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</si>
  <si>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</si>
  <si>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</si>
  <si>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</si>
  <si>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</si>
  <si>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</si>
  <si>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</si>
  <si>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</si>
  <si>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</si>
  <si>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</si>
  <si>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</si>
  <si>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</si>
  <si>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</si>
  <si>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</si>
  <si>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</si>
  <si>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</si>
  <si>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</si>
  <si>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</si>
  <si>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</si>
  <si>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</si>
  <si>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</si>
  <si>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</si>
  <si>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</si>
  <si>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</si>
  <si>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</si>
  <si>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</si>
  <si>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</si>
  <si>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</si>
  <si>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</si>
  <si>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</si>
  <si>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</si>
  <si>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</si>
  <si>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</si>
  <si>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</si>
  <si>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</si>
  <si>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</si>
  <si>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</si>
  <si>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</si>
  <si>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</si>
  <si>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</si>
  <si>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</si>
  <si>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</si>
  <si>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</si>
  <si>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</si>
  <si>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</si>
  <si>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</si>
  <si>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</si>
  <si>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</si>
  <si>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</si>
  <si>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</si>
  <si>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</si>
  <si>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</si>
  <si>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</si>
  <si>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</si>
  <si>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</si>
  <si>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</si>
  <si>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</si>
  <si>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</si>
  <si>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</si>
  <si>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</si>
  <si>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</si>
  <si>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</si>
  <si>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</si>
  <si>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</si>
  <si>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</si>
  <si>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</si>
  <si>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</si>
  <si>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</si>
  <si>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</si>
  <si>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</si>
  <si>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</si>
  <si>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</si>
  <si>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</si>
  <si>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</si>
  <si>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</si>
  <si>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</si>
  <si>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</si>
  <si>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</si>
  <si>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</si>
  <si>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</si>
  <si>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</si>
  <si>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</si>
  <si>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</si>
  <si>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</si>
  <si>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</si>
  <si>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</si>
  <si>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</si>
  <si>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</si>
  <si>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</si>
  <si>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</si>
  <si>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</si>
  <si>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</si>
  <si>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</si>
  <si>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</si>
  <si>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</si>
  <si>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</si>
  <si>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</si>
  <si>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</si>
  <si>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</si>
  <si>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</si>
  <si>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</si>
  <si>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</si>
  <si>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</si>
  <si>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</si>
  <si>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</si>
  <si>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</si>
  <si>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</si>
  <si>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</si>
  <si>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</si>
  <si>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</si>
  <si>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</si>
  <si>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</si>
  <si>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</si>
  <si>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</si>
  <si>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</si>
  <si>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</si>
  <si>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</si>
  <si>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</si>
  <si>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</si>
  <si>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</si>
  <si>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</si>
  <si>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</si>
  <si>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</si>
  <si>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</si>
  <si>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</si>
  <si>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</si>
  <si>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</si>
  <si>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</si>
  <si>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</si>
  <si>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</si>
  <si>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</si>
  <si>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</si>
  <si>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</si>
  <si>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</si>
  <si>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</si>
  <si>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</si>
  <si>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</si>
  <si>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</si>
  <si>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</si>
  <si>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</si>
  <si>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</si>
  <si>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</si>
  <si>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</si>
  <si>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</si>
  <si>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</si>
  <si>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</si>
  <si>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</si>
  <si>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</si>
  <si>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</si>
  <si>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</si>
  <si>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</si>
  <si>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</si>
  <si>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</si>
  <si>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</si>
  <si>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</si>
  <si>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</si>
  <si>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</si>
  <si>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</si>
  <si>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</si>
  <si>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</si>
  <si>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</si>
  <si>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</si>
  <si>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</si>
  <si>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</si>
  <si>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</si>
  <si>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</si>
  <si>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</si>
  <si>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</si>
  <si>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</si>
  <si>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</si>
  <si>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</si>
  <si>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</si>
  <si>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</si>
  <si>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</si>
  <si>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</si>
  <si>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</si>
  <si>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</si>
  <si>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</si>
  <si>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</si>
  <si>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</si>
  <si>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</si>
  <si>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</si>
  <si>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</si>
  <si>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</si>
  <si>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</si>
  <si>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</si>
  <si>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</si>
  <si>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</si>
  <si>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</si>
  <si>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</si>
  <si>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</si>
  <si>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</si>
  <si>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</si>
  <si>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</si>
  <si>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</si>
  <si>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</si>
  <si>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</si>
  <si>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</si>
  <si>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</si>
  <si>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</si>
  <si>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</si>
  <si>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</si>
  <si>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</si>
  <si>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</si>
  <si>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</si>
  <si>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</si>
  <si>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</si>
  <si>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</si>
  <si>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</si>
  <si>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</si>
  <si>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</si>
  <si>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</si>
  <si>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</si>
  <si>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</si>
  <si>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</si>
  <si>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</si>
  <si>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</si>
  <si>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</si>
  <si>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</si>
  <si>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</si>
  <si>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</si>
  <si>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</si>
  <si>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</si>
  <si>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</si>
  <si>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</si>
  <si>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</si>
  <si>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</si>
  <si>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</si>
  <si>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</si>
  <si>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</si>
  <si>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</si>
  <si>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</si>
  <si>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</si>
  <si>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</si>
  <si>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</si>
  <si>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</si>
  <si>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</si>
  <si>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</si>
  <si>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</si>
  <si>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</si>
  <si>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</si>
  <si>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</si>
  <si>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</si>
  <si>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</si>
  <si>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</si>
  <si>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</si>
  <si>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</si>
  <si>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</si>
  <si>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</si>
  <si>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</si>
  <si>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</si>
  <si>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</si>
  <si>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</si>
  <si>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</si>
  <si>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</si>
  <si>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</si>
  <si>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</si>
  <si>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</si>
  <si>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</si>
  <si>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</si>
  <si>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</si>
  <si>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</si>
  <si>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</si>
  <si>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</si>
  <si>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</si>
  <si>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</si>
  <si>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</si>
  <si>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</si>
  <si>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</si>
  <si>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</si>
  <si>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</si>
  <si>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</si>
  <si>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</si>
  <si>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</si>
  <si>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</si>
  <si>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</si>
  <si>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</si>
  <si>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</si>
  <si>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</si>
  <si>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</si>
  <si>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</si>
  <si>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</si>
  <si>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</si>
  <si>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</si>
  <si>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</si>
  <si>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</si>
  <si>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</si>
  <si>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</si>
  <si>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</si>
  <si>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</si>
  <si>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</si>
  <si>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</si>
  <si>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</si>
  <si>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</si>
  <si>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</si>
  <si>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</si>
  <si>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</si>
  <si>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</si>
  <si>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</si>
  <si>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</si>
  <si>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</si>
  <si>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</si>
  <si>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</si>
  <si>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</si>
  <si>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</si>
  <si>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</si>
  <si>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</si>
  <si>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</si>
  <si>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</si>
  <si>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</si>
  <si>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</si>
  <si>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</si>
  <si>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</si>
  <si>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</si>
  <si>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</si>
  <si>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</si>
  <si>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</si>
  <si>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</si>
  <si>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</si>
  <si>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</si>
  <si>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</si>
  <si>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</si>
  <si>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</si>
  <si>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</si>
  <si>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</si>
  <si>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</si>
  <si>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</si>
  <si>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</si>
  <si>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</si>
  <si>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</si>
  <si>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</si>
  <si>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</si>
  <si>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</si>
  <si>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</si>
  <si>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</si>
  <si>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</si>
  <si>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</si>
  <si>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</si>
  <si>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</si>
  <si>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</si>
  <si>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</si>
  <si>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</si>
  <si>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</si>
  <si>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</si>
  <si>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</si>
  <si>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</si>
  <si>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</si>
  <si>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</si>
  <si>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</si>
  <si>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</si>
  <si>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</si>
  <si>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</si>
  <si>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</si>
  <si>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</si>
  <si>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</si>
  <si>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</si>
  <si>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</si>
  <si>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</si>
  <si>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</si>
  <si>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</si>
  <si>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</si>
  <si>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</si>
  <si>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</si>
  <si>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</si>
  <si>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</si>
  <si>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</si>
  <si>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</si>
  <si>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</si>
  <si>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</si>
  <si>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</si>
  <si>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</si>
  <si>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</si>
  <si>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</si>
  <si>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</si>
  <si>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</si>
  <si>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</si>
  <si>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</si>
  <si>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</si>
  <si>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</si>
  <si>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</si>
  <si>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</si>
  <si>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</si>
  <si>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</si>
  <si>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</si>
  <si>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</si>
  <si>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</si>
  <si>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</si>
  <si>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</si>
  <si>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</si>
  <si>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</si>
  <si>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</si>
  <si>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</si>
  <si>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</si>
  <si>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</si>
  <si>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</si>
  <si>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</si>
  <si>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</si>
  <si>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</si>
  <si>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</si>
  <si>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</si>
  <si>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</si>
  <si>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</si>
  <si>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</si>
  <si>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</si>
  <si>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</si>
  <si>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</si>
  <si>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</si>
  <si>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</si>
  <si>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</si>
  <si>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</si>
  <si>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</si>
  <si>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</si>
  <si>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</si>
  <si>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</si>
  <si>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</si>
  <si>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</si>
  <si>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</si>
  <si>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</si>
  <si>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</si>
  <si>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</si>
  <si>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</si>
  <si>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</si>
  <si>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</si>
  <si>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</si>
  <si>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</si>
  <si>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</si>
  <si>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</si>
  <si>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</si>
  <si>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</si>
  <si>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</si>
  <si>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</si>
  <si>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</si>
  <si>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</si>
  <si>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</si>
  <si>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</si>
  <si>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</si>
  <si>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</si>
  <si>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</si>
  <si>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</si>
  <si>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</si>
  <si>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</si>
  <si>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</si>
  <si>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</si>
  <si>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</si>
  <si>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</si>
  <si>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</si>
  <si>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</si>
  <si>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</si>
  <si>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</si>
  <si>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</si>
  <si>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</si>
  <si>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</si>
  <si>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</si>
  <si>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</si>
  <si>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</si>
  <si>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</si>
  <si>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</si>
  <si>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</si>
  <si>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</si>
  <si>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</si>
  <si>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</si>
  <si>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</si>
  <si>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</si>
  <si>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</si>
  <si>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</si>
  <si>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</si>
  <si>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</si>
  <si>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</si>
  <si>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</si>
  <si>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</si>
  <si>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</si>
  <si>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</si>
  <si>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</si>
  <si>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</si>
  <si>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</si>
  <si>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</si>
  <si>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</si>
  <si>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</si>
  <si>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</si>
  <si>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</si>
  <si>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</si>
  <si>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</si>
  <si>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</si>
  <si>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</si>
  <si>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</si>
  <si>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</si>
  <si>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</si>
  <si>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</si>
  <si>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</si>
  <si>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</si>
  <si>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</si>
  <si>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</si>
  <si>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</si>
  <si>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</si>
  <si>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</si>
  <si>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</si>
  <si>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</si>
  <si>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</si>
  <si>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</si>
  <si>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</si>
  <si>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</si>
  <si>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</si>
  <si>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</si>
  <si>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</si>
  <si>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</si>
  <si>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</si>
  <si>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</si>
  <si>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</si>
  <si>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</si>
  <si>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</si>
  <si>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</si>
  <si>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</si>
  <si>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</si>
  <si>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</si>
  <si>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</si>
  <si>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</si>
  <si>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</si>
  <si>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</si>
  <si>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</si>
  <si>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</si>
  <si>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</si>
  <si>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</si>
  <si>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</si>
  <si>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</si>
  <si>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</si>
  <si>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</si>
  <si>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</si>
  <si>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</si>
  <si>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</si>
  <si>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</si>
  <si>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</si>
  <si>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</si>
  <si>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</si>
  <si>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</si>
  <si>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</si>
  <si>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</si>
  <si>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</si>
  <si>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</si>
  <si>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</si>
  <si>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</si>
  <si>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</si>
  <si>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</si>
  <si>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</si>
  <si>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</si>
  <si>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</si>
  <si>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</si>
  <si>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</si>
  <si>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</si>
  <si>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</si>
  <si>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</si>
  <si>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</si>
  <si>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</si>
  <si>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</si>
  <si>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</si>
  <si>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</si>
  <si>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</si>
  <si>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</si>
  <si>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</si>
  <si>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</si>
  <si>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</si>
  <si>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</si>
  <si>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</si>
  <si>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</si>
  <si>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</si>
  <si>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</si>
  <si>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</si>
  <si>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</si>
  <si>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</si>
  <si>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</si>
  <si>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</si>
  <si>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</si>
  <si>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</si>
  <si>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</si>
  <si>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</si>
  <si>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</si>
  <si>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</si>
  <si>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</si>
  <si>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</si>
  <si>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</si>
  <si>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</si>
  <si>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</si>
  <si>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</si>
  <si>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</si>
  <si>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</si>
  <si>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</si>
  <si>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</si>
  <si>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</si>
  <si>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</si>
  <si>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</si>
  <si>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</si>
  <si>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</si>
  <si>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</si>
  <si>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</si>
  <si>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</si>
  <si>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</si>
  <si>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</si>
  <si>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</si>
  <si>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</si>
  <si>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</si>
  <si>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</si>
  <si>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</si>
  <si>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</si>
  <si>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</si>
  <si>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</si>
  <si>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</si>
  <si>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</si>
  <si>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</si>
  <si>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</si>
  <si>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</si>
  <si>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</si>
  <si>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</si>
  <si>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</si>
  <si>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</si>
  <si>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</si>
  <si>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</si>
  <si>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</si>
  <si>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</si>
  <si>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</si>
  <si>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</si>
  <si>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</si>
  <si>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</si>
  <si>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</si>
  <si>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</si>
  <si>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</si>
  <si>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</si>
  <si>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</si>
  <si>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</si>
  <si>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</si>
  <si>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</si>
  <si>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</si>
  <si>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</si>
  <si>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</si>
  <si>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</si>
  <si>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</si>
  <si>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</si>
  <si>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</si>
  <si>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</si>
  <si>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</si>
  <si>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</si>
  <si>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</si>
  <si>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</si>
  <si>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</si>
  <si>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</si>
  <si>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</si>
  <si>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</si>
  <si>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</si>
  <si>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</si>
  <si>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</si>
  <si>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</si>
  <si>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</si>
  <si>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</si>
  <si>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</si>
  <si>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</si>
  <si>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</si>
  <si>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</si>
  <si>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</si>
  <si>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</si>
  <si>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</si>
  <si>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</si>
  <si>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</si>
  <si>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</si>
  <si>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</si>
  <si>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</si>
  <si>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</si>
  <si>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</si>
  <si>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</si>
  <si>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</si>
  <si>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</si>
  <si>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</si>
  <si>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</si>
  <si>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</si>
  <si>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</si>
  <si>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</si>
  <si>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</si>
  <si>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</si>
  <si>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</si>
  <si>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</si>
  <si>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</si>
  <si>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</si>
  <si>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</si>
  <si>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</si>
  <si>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</si>
  <si>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</si>
  <si>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</si>
  <si>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</si>
  <si>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</si>
  <si>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</si>
  <si>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</si>
  <si>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</si>
  <si>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</si>
  <si>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</si>
  <si>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</si>
  <si>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</si>
  <si>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</si>
  <si>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</si>
  <si>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</si>
  <si>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</si>
  <si>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</si>
  <si>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</si>
  <si>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</si>
  <si>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</si>
  <si>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</si>
  <si>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</si>
  <si>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</si>
  <si>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</si>
  <si>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</si>
  <si>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</si>
  <si>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</si>
  <si>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</si>
  <si>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</si>
  <si>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</si>
  <si>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</si>
  <si>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</si>
  <si>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</si>
  <si>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</si>
  <si>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</si>
  <si>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</si>
  <si>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</si>
  <si>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</si>
  <si>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</si>
  <si>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</si>
  <si>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</si>
  <si>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</si>
  <si>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</si>
  <si>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</si>
  <si>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</si>
  <si>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</si>
  <si>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</si>
  <si>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</si>
  <si>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</si>
  <si>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</si>
  <si>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</si>
  <si>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</si>
  <si>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</si>
  <si>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</si>
  <si>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</si>
  <si>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</si>
  <si>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</si>
  <si>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</si>
  <si>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</si>
  <si>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</si>
  <si>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</si>
  <si>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</si>
  <si>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</si>
  <si>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</si>
  <si>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</si>
  <si>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</si>
  <si>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</si>
  <si>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</si>
  <si>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</si>
  <si>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</si>
  <si>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</si>
  <si>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</si>
  <si>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</si>
  <si>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</si>
  <si>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</si>
  <si>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</si>
  <si>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</si>
  <si>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</si>
  <si>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</si>
  <si>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</si>
  <si>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</si>
  <si>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</si>
  <si>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</si>
  <si>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</si>
  <si>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</si>
  <si>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</si>
  <si>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</si>
  <si>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</si>
  <si>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</si>
  <si>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</si>
  <si>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</si>
  <si>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</si>
  <si>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</si>
  <si>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</si>
  <si>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</si>
  <si>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</si>
  <si>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</si>
  <si>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</si>
  <si>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</si>
  <si>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</si>
  <si>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</si>
  <si>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</si>
  <si>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</si>
  <si>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</si>
  <si>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</si>
  <si>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</si>
  <si>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</si>
  <si>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</si>
  <si>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</si>
  <si>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</si>
  <si>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</si>
  <si>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</si>
  <si>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</si>
  <si>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</si>
  <si>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</si>
  <si>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</si>
  <si>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</si>
  <si>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</si>
  <si>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</si>
  <si>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</si>
  <si>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</si>
  <si>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</si>
  <si>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</si>
  <si>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</si>
  <si>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</si>
  <si>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</si>
  <si>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</si>
  <si>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</si>
  <si>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</si>
  <si>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</si>
  <si>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</si>
  <si>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</si>
  <si>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</si>
  <si>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</si>
  <si>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</si>
  <si>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</si>
  <si>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</si>
  <si>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</si>
  <si>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</si>
  <si>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</si>
  <si>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</si>
  <si>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</si>
  <si>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</si>
  <si>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</si>
  <si>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</si>
  <si>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</si>
  <si>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</si>
  <si>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</si>
  <si>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</si>
  <si>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</si>
  <si>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</si>
  <si>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</si>
  <si>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</si>
  <si>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</si>
  <si>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</si>
  <si>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</si>
  <si>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</si>
  <si>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</si>
  <si>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</si>
  <si>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</si>
  <si>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</si>
  <si>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</si>
  <si>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</si>
  <si>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</si>
  <si>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</si>
  <si>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</si>
  <si>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</si>
  <si>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</si>
  <si>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</si>
  <si>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</si>
  <si>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</si>
  <si>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</si>
  <si>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</si>
  <si>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</si>
  <si>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</si>
  <si>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</si>
  <si>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</si>
  <si>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</si>
  <si>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</si>
  <si>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</si>
  <si>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</si>
  <si>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</si>
  <si>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</si>
  <si>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</si>
  <si>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</si>
  <si>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</si>
  <si>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</si>
  <si>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</si>
  <si>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</si>
  <si>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</si>
  <si>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</si>
  <si>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</si>
  <si>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</si>
  <si>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</si>
  <si>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</si>
  <si>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</si>
  <si>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</si>
  <si>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</si>
  <si>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</si>
  <si>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</si>
  <si>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</si>
  <si>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</si>
  <si>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</si>
  <si>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</si>
  <si>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</si>
  <si>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</si>
  <si>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</si>
  <si>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</si>
  <si>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</si>
  <si>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</si>
  <si>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</si>
  <si>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</si>
  <si>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</si>
  <si>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</si>
  <si>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</si>
  <si>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</si>
  <si>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</si>
  <si>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</si>
  <si>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</si>
  <si>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</si>
  <si>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</si>
  <si>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</si>
  <si>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</si>
  <si>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</si>
  <si>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</si>
  <si>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</si>
  <si>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</si>
  <si>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</si>
  <si>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</si>
  <si>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</si>
  <si>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</si>
  <si>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</si>
  <si>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</si>
  <si>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</si>
  <si>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</si>
  <si>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</si>
  <si>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</si>
  <si>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</si>
  <si>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</si>
  <si>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</si>
  <si>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</si>
  <si>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</si>
  <si>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</si>
  <si>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</si>
  <si>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</si>
  <si>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</si>
  <si>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</si>
  <si>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</si>
  <si>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</si>
  <si>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</si>
  <si>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</si>
  <si>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</si>
  <si>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</si>
  <si>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</si>
  <si>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</si>
  <si>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</si>
  <si>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</si>
  <si>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</si>
  <si>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</si>
  <si>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</si>
  <si>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</si>
  <si>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</si>
  <si>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</si>
  <si>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</si>
  <si>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</si>
  <si>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</si>
  <si>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</si>
  <si>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</si>
  <si>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</si>
  <si>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</si>
  <si>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</si>
  <si>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</si>
  <si>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</si>
  <si>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</si>
  <si>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</si>
  <si>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</si>
  <si>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</si>
  <si>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</si>
  <si>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</si>
  <si>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</si>
  <si>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</si>
  <si>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</si>
  <si>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</si>
  <si>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</si>
  <si>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</si>
  <si>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</si>
  <si>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</si>
  <si>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</si>
  <si>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</si>
  <si>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</si>
  <si>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</si>
  <si>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</si>
  <si>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</si>
  <si>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</si>
  <si>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</si>
  <si>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</si>
  <si>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</si>
  <si>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</si>
  <si>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</si>
  <si>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</si>
  <si>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</si>
  <si>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</si>
  <si>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</si>
  <si>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</si>
  <si>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</si>
  <si>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</si>
  <si>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</si>
  <si>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</si>
  <si>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</si>
  <si>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</si>
  <si>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</si>
  <si>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</si>
  <si>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</si>
  <si>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</si>
  <si>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</si>
  <si>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</si>
  <si>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</si>
  <si>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</si>
  <si>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</si>
  <si>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</si>
  <si>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</si>
  <si>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</si>
  <si>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</si>
  <si>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</si>
  <si>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</si>
  <si>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</si>
  <si>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</si>
  <si>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</si>
  <si>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</si>
  <si>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</si>
  <si>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</si>
  <si>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</si>
  <si>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</si>
  <si>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</si>
  <si>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</si>
  <si>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</si>
  <si>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</si>
  <si>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</si>
  <si>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</si>
  <si>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</si>
  <si>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</si>
  <si>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</si>
  <si>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</si>
  <si>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</si>
  <si>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</si>
  <si>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</si>
  <si>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</si>
  <si>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</si>
  <si>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</si>
  <si>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</si>
  <si>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</si>
  <si>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</si>
  <si>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</si>
  <si>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</si>
  <si>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</si>
  <si>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</si>
  <si>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</si>
  <si>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</si>
  <si>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</si>
  <si>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</si>
  <si>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</si>
  <si>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</si>
  <si>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</si>
  <si>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</si>
  <si>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</si>
  <si>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</si>
  <si>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</si>
  <si>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</si>
  <si>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</si>
  <si>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</si>
  <si>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</si>
  <si>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</si>
  <si>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</si>
  <si>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</si>
  <si>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</si>
  <si>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</si>
  <si>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</si>
  <si>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</si>
  <si>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</si>
  <si>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</si>
  <si>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</si>
  <si>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</si>
  <si>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</si>
  <si>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</si>
  <si>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</si>
  <si>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</si>
  <si>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</si>
  <si>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</si>
  <si>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</si>
  <si>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</si>
  <si>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</si>
  <si>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</si>
  <si>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</si>
  <si>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</si>
  <si>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</si>
  <si>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</si>
  <si>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</si>
  <si>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</si>
  <si>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</si>
  <si>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</si>
  <si>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</si>
  <si>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</si>
  <si>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</si>
  <si>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</si>
  <si>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</si>
  <si>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</si>
  <si>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</si>
  <si>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</si>
  <si>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</si>
  <si>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</si>
  <si>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</si>
  <si>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</si>
  <si>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</si>
  <si>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</si>
  <si>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</si>
  <si>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</si>
  <si>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</si>
  <si>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</si>
  <si>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</si>
  <si>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</si>
  <si>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</si>
  <si>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</si>
  <si>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</si>
  <si>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</si>
  <si>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</si>
  <si>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</si>
  <si>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</si>
  <si>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</si>
  <si>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</si>
  <si>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</si>
  <si>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</si>
  <si>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</si>
  <si>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</si>
  <si>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</si>
  <si>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</si>
  <si>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</si>
  <si>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</si>
  <si>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</si>
  <si>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</si>
  <si>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</si>
  <si>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</si>
  <si>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</si>
  <si>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</si>
  <si>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</si>
  <si>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</si>
  <si>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</si>
  <si>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</si>
  <si>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</si>
  <si>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</si>
  <si>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</si>
  <si>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</si>
  <si>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</si>
  <si>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</si>
  <si>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</si>
  <si>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</si>
  <si>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</si>
  <si>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</si>
  <si>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</si>
  <si>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</si>
  <si>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</si>
  <si>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</si>
  <si>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</si>
  <si>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</si>
  <si>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</si>
  <si>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</si>
  <si>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</si>
  <si>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</si>
  <si>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</si>
  <si>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</si>
  <si>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</si>
  <si>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</si>
  <si>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</si>
  <si>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</si>
  <si>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</si>
  <si>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</si>
  <si>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</si>
  <si>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</si>
  <si>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</si>
  <si>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</si>
  <si>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</si>
  <si>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</si>
  <si>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</si>
  <si>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</si>
  <si>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</si>
  <si>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</si>
  <si>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</si>
  <si>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</si>
  <si>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</si>
  <si>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</si>
  <si>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</si>
  <si>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</si>
  <si>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</si>
  <si>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</si>
  <si>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</si>
  <si>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</si>
  <si>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</si>
  <si>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</si>
  <si>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</si>
  <si>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</si>
  <si>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</si>
  <si>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</si>
  <si>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</si>
  <si>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</si>
  <si>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</si>
  <si>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</si>
  <si>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</si>
  <si>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</si>
  <si>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</si>
  <si>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</si>
  <si>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</si>
  <si>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</si>
  <si>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</si>
  <si>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</si>
  <si>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</si>
  <si>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</si>
  <si>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</si>
  <si>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</si>
  <si>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</si>
  <si>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</si>
  <si>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</si>
  <si>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</si>
  <si>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</si>
  <si>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</si>
  <si>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</si>
  <si>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</si>
  <si>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</si>
  <si>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</si>
  <si>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</si>
  <si>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</si>
  <si>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</si>
  <si>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</si>
  <si>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</si>
  <si>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</si>
  <si>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</si>
  <si>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</si>
  <si>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</si>
  <si>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</si>
  <si>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</si>
  <si>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</si>
  <si>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</si>
  <si>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</si>
  <si>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</si>
  <si>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</si>
  <si>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</si>
  <si>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</si>
  <si>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</si>
  <si>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</si>
  <si>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</si>
  <si>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</si>
  <si>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</si>
  <si>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</si>
  <si>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</si>
  <si>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</si>
  <si>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</si>
  <si>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</si>
  <si>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</si>
  <si>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</si>
  <si>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</si>
  <si>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</si>
  <si>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</si>
  <si>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</si>
  <si>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</si>
  <si>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</si>
  <si>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</si>
  <si>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</si>
  <si>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</si>
  <si>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</si>
  <si>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</si>
  <si>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</si>
  <si>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</si>
  <si>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</si>
  <si>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</si>
  <si>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</si>
  <si>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</si>
  <si>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</si>
  <si>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</si>
  <si>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</si>
  <si>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</si>
  <si>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</si>
  <si>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</si>
  <si>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</si>
  <si>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</si>
  <si>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</si>
  <si>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</si>
  <si>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</si>
  <si>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</si>
  <si>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</si>
  <si>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</si>
  <si>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</si>
  <si>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</si>
  <si>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</si>
  <si>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</si>
  <si>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</si>
  <si>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</si>
  <si>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</si>
  <si>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</si>
  <si>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</si>
  <si>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</si>
  <si>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</si>
  <si>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</si>
  <si>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</si>
  <si>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</si>
  <si>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</si>
  <si>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</si>
  <si>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</si>
  <si>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</si>
  <si>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</si>
  <si>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</si>
  <si>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</si>
  <si>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</si>
  <si>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</si>
  <si>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</si>
  <si>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</si>
  <si>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</si>
  <si>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</si>
  <si>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</si>
  <si>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</si>
  <si>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</si>
  <si>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</si>
  <si>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</si>
  <si>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</si>
  <si>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</si>
  <si>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</si>
  <si>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</si>
  <si>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</si>
  <si>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</si>
  <si>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</si>
  <si>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</si>
  <si>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</si>
  <si>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</si>
  <si>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</si>
  <si>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</si>
  <si>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</si>
  <si>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</si>
  <si>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</si>
  <si>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</si>
  <si>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</si>
  <si>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</si>
  <si>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</si>
  <si>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</si>
  <si>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</si>
  <si>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</si>
  <si>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</si>
  <si>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</si>
  <si>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</si>
  <si>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</si>
  <si>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</si>
  <si>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</si>
  <si>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</si>
  <si>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</si>
  <si>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</si>
  <si>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</si>
  <si>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</si>
  <si>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</si>
  <si>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</si>
  <si>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</si>
  <si>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</si>
  <si>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</si>
  <si>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</si>
  <si>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</si>
  <si>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</si>
  <si>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</si>
  <si>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</si>
  <si>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</si>
  <si>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</si>
  <si>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</si>
  <si>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</si>
  <si>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</si>
  <si>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</si>
  <si>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</si>
  <si>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</si>
  <si>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</si>
  <si>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</si>
  <si>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</si>
  <si>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</si>
  <si>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</si>
  <si>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</si>
  <si>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</si>
  <si>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</si>
  <si>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</si>
  <si>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</si>
  <si>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</si>
  <si>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</si>
  <si>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</si>
  <si>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</si>
  <si>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</si>
  <si>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</si>
  <si>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</si>
  <si>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</si>
  <si>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</si>
  <si>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</si>
  <si>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</si>
  <si>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</si>
  <si>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</si>
  <si>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</si>
  <si>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</si>
  <si>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</si>
  <si>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</si>
  <si>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</si>
  <si>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</si>
  <si>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</si>
  <si>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</si>
  <si>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</si>
  <si>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</si>
  <si>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</si>
  <si>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</si>
  <si>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</si>
  <si>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</si>
  <si>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</si>
  <si>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</si>
  <si>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</si>
  <si>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</si>
  <si>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</si>
  <si>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</si>
  <si>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</si>
  <si>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</si>
  <si>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</si>
  <si>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</si>
  <si>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</si>
  <si>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</si>
  <si>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</si>
  <si>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</si>
  <si>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</si>
  <si>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</si>
  <si>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</si>
  <si>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</si>
  <si>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</si>
  <si>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</si>
  <si>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</si>
  <si>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</si>
  <si>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</si>
  <si>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</si>
  <si>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</si>
  <si>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</si>
  <si>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</si>
  <si>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</si>
  <si>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</si>
  <si>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</si>
  <si>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</si>
  <si>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</si>
  <si>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</si>
  <si>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</si>
  <si>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</si>
  <si>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</si>
  <si>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</si>
  <si>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</si>
  <si>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</si>
  <si>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</si>
  <si>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</si>
  <si>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</si>
  <si>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</si>
  <si>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</si>
  <si>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</si>
  <si>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</si>
  <si>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</si>
  <si>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</si>
  <si>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</si>
  <si>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</si>
  <si>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</si>
  <si>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</si>
  <si>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</si>
  <si>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</si>
  <si>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</si>
  <si>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</si>
  <si>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</si>
  <si>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</si>
  <si>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</si>
  <si>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</si>
  <si>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</si>
  <si>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</si>
  <si>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</si>
  <si>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</si>
  <si>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</si>
  <si>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</si>
  <si>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</si>
  <si>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</si>
  <si>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</si>
  <si>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</si>
  <si>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</si>
  <si>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</si>
  <si>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</si>
  <si>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</si>
  <si>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</si>
  <si>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</si>
  <si>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</si>
  <si>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</si>
  <si>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</si>
  <si>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</si>
  <si>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</si>
  <si>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</si>
  <si>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</si>
  <si>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</si>
  <si>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</si>
  <si>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</si>
  <si>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</si>
  <si>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</si>
  <si>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</si>
  <si>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</si>
  <si>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</si>
  <si>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</si>
  <si>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</si>
  <si>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</si>
  <si>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</si>
  <si>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</si>
  <si>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</si>
  <si>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</si>
  <si>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</si>
  <si>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</si>
  <si>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</si>
  <si>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</si>
  <si>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</si>
  <si>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</si>
  <si>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</si>
  <si>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</si>
  <si>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</si>
  <si>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</si>
  <si>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</si>
  <si>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</si>
  <si>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</si>
  <si>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</si>
  <si>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</si>
  <si>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</si>
  <si>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</si>
  <si>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</si>
  <si>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</si>
  <si>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</si>
  <si>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</si>
  <si>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</si>
  <si>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</si>
  <si>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</si>
  <si>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</si>
  <si>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</si>
  <si>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</si>
  <si>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</si>
  <si>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</si>
  <si>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</si>
  <si>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</si>
  <si>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</si>
  <si>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</si>
  <si>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</si>
  <si>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</si>
  <si>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</si>
  <si>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</si>
  <si>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</si>
  <si>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</si>
  <si>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</si>
  <si>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</si>
  <si>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</si>
  <si>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</si>
  <si>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</si>
  <si>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</si>
  <si>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</si>
  <si>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</si>
  <si>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</si>
  <si>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</si>
  <si>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</si>
  <si>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</si>
  <si>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</si>
  <si>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</si>
  <si>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</si>
  <si>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</si>
  <si>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</si>
  <si>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</si>
  <si>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</si>
  <si>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</si>
  <si>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</si>
  <si>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</si>
  <si>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</si>
  <si>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</si>
  <si>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</si>
  <si>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</si>
  <si>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</si>
  <si>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</si>
  <si>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</si>
  <si>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</si>
  <si>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</si>
  <si>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</si>
  <si>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</si>
  <si>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</si>
  <si>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</si>
  <si>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</si>
  <si>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</si>
  <si>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</si>
  <si>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</si>
  <si>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</si>
  <si>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</si>
  <si>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</si>
  <si>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</si>
  <si>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</si>
  <si>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</si>
  <si>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</si>
  <si>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</si>
  <si>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</si>
  <si>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</si>
  <si>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</si>
  <si>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</si>
  <si>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</si>
  <si>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</si>
  <si>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</si>
  <si>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</si>
  <si>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</si>
  <si>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</si>
  <si>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</si>
  <si>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</si>
  <si>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</si>
  <si>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</si>
  <si>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</si>
  <si>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</si>
  <si>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</si>
  <si>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</si>
  <si>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</si>
  <si>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</si>
  <si>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</si>
  <si>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</si>
  <si>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</si>
  <si>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</si>
  <si>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</si>
  <si>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</si>
  <si>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</si>
  <si>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</si>
  <si>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</si>
  <si>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</si>
  <si>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</si>
  <si>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</si>
  <si>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</si>
  <si>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</si>
  <si>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</si>
  <si>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</si>
  <si>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</si>
  <si>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</si>
  <si>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</si>
  <si>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</si>
  <si>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</si>
  <si>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</si>
  <si>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</si>
  <si>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</si>
  <si>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</si>
  <si>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</si>
  <si>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</si>
  <si>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</si>
  <si>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</si>
  <si>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</si>
  <si>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</si>
  <si>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</si>
  <si>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</si>
  <si>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</si>
  <si>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</si>
  <si>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</si>
  <si>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</si>
  <si>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</si>
  <si>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</si>
  <si>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</si>
  <si>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</si>
  <si>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</si>
  <si>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</si>
  <si>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</si>
  <si>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</si>
  <si>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</si>
  <si>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</si>
  <si>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</si>
  <si>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</si>
  <si>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</si>
  <si>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</si>
  <si>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</si>
  <si>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</si>
  <si>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</si>
  <si>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</si>
  <si>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</si>
  <si>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</si>
  <si>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</si>
  <si>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</si>
  <si>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</si>
  <si>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</si>
  <si>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</si>
  <si>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</si>
  <si>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</si>
  <si>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</si>
  <si>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</si>
  <si>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</si>
  <si>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</si>
  <si>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</si>
  <si>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</si>
  <si>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</si>
  <si>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</si>
  <si>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</si>
  <si>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</si>
  <si>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</si>
  <si>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</si>
  <si>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</si>
  <si>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</si>
  <si>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</si>
  <si>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</si>
  <si>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</si>
  <si>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</si>
  <si>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</si>
  <si>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</si>
  <si>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</si>
  <si>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</si>
  <si>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</si>
  <si>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</si>
  <si>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</si>
  <si>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</si>
  <si>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</si>
  <si>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</si>
  <si>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</si>
  <si>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</si>
  <si>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</si>
  <si>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</si>
  <si>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</si>
  <si>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</si>
  <si>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</si>
  <si>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</si>
  <si>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</si>
  <si>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</si>
  <si>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</si>
  <si>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</si>
  <si>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</si>
  <si>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</si>
  <si>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</si>
  <si>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</si>
  <si>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</si>
  <si>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</si>
  <si>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</si>
  <si>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</si>
  <si>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</si>
  <si>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</si>
  <si>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</si>
  <si>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</si>
  <si>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</si>
  <si>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</si>
  <si>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</si>
  <si>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</si>
  <si>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</si>
  <si>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</si>
  <si>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</si>
  <si>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</si>
  <si>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</si>
  <si>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</si>
  <si>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</si>
  <si>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</si>
  <si>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</si>
  <si>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</si>
  <si>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</si>
  <si>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</si>
  <si>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</si>
  <si>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</si>
  <si>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</si>
  <si>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</si>
  <si>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</si>
  <si>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</si>
  <si>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</si>
  <si>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</si>
  <si>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</si>
  <si>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</si>
  <si>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</si>
  <si>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</si>
  <si>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</si>
  <si>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</si>
  <si>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</si>
  <si>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</si>
  <si>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</si>
  <si>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</si>
  <si>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</si>
  <si>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</si>
  <si>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</si>
  <si>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</si>
  <si>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</si>
  <si>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</si>
  <si>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</si>
  <si>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</si>
  <si>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</si>
  <si>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</si>
  <si>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</si>
  <si>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</si>
  <si>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</si>
  <si>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</si>
  <si>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</si>
  <si>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</si>
  <si>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</si>
  <si>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</si>
  <si>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</si>
  <si>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</si>
  <si>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</si>
  <si>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</si>
  <si>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</si>
  <si>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</si>
  <si>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</si>
  <si>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</si>
  <si>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</si>
  <si>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</si>
  <si>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</si>
  <si>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</si>
  <si>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</si>
  <si>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</si>
  <si>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</si>
  <si>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</si>
  <si>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</si>
  <si>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</si>
  <si>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</si>
  <si>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</si>
  <si>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</si>
  <si>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</si>
  <si>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</si>
  <si>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</si>
  <si>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</si>
  <si>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</si>
  <si>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</si>
  <si>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</si>
  <si>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</si>
  <si>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</si>
  <si>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</si>
  <si>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</si>
  <si>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</si>
  <si>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</si>
  <si>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</si>
  <si>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</si>
  <si>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</si>
  <si>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</si>
  <si>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</si>
  <si>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</si>
  <si>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</si>
  <si>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</si>
  <si>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</si>
  <si>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</si>
  <si>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</si>
  <si>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</si>
  <si>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</si>
  <si>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</si>
  <si>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</si>
  <si>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</si>
  <si>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</si>
  <si>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</si>
  <si>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</si>
  <si>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</si>
  <si>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</si>
  <si>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</si>
  <si>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</si>
  <si>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</si>
  <si>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</si>
  <si>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</si>
  <si>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</si>
  <si>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</si>
  <si>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</si>
  <si>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</si>
  <si>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</si>
  <si>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</si>
  <si>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</si>
  <si>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</si>
  <si>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</si>
  <si>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</si>
  <si>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</si>
  <si>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</si>
  <si>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</si>
  <si>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</si>
  <si>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</si>
  <si>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</si>
  <si>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</si>
  <si>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</si>
  <si>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</si>
  <si>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</si>
  <si>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</si>
  <si>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</si>
  <si>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</si>
  <si>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</si>
  <si>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</si>
  <si>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</si>
  <si>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</si>
  <si>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</si>
  <si>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</si>
  <si>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</si>
  <si>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</si>
  <si>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</si>
  <si>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</si>
  <si>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</si>
  <si>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</si>
  <si>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</si>
  <si>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</si>
  <si>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</si>
  <si>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</si>
  <si>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</si>
  <si>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</si>
  <si>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</si>
  <si>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</si>
  <si>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</si>
  <si>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</si>
  <si>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</si>
  <si>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</si>
  <si>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</si>
  <si>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</si>
  <si>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</si>
  <si>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</si>
  <si>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</si>
  <si>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</si>
  <si>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</si>
  <si>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</si>
  <si>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</si>
  <si>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</si>
  <si>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</si>
  <si>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</si>
  <si>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</si>
  <si>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</si>
  <si>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</si>
  <si>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</si>
  <si>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</si>
  <si>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</si>
  <si>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</si>
  <si>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</si>
  <si>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</si>
  <si>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</si>
  <si>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</si>
  <si>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</si>
  <si>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</si>
  <si>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</si>
  <si>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</si>
  <si>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</si>
  <si>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</si>
  <si>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</si>
  <si>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</si>
  <si>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</si>
  <si>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</si>
  <si>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</si>
  <si>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</si>
  <si>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</si>
  <si>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</si>
  <si>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</si>
  <si>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</si>
  <si>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</si>
  <si>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</si>
  <si>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</si>
  <si>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</si>
  <si>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</si>
  <si>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</si>
  <si>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</si>
  <si>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</si>
  <si>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</si>
  <si>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</si>
  <si>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</si>
  <si>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</si>
  <si>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</si>
  <si>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</si>
  <si>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</si>
  <si>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</si>
  <si>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</si>
  <si>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</si>
  <si>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</si>
  <si>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</si>
  <si>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</si>
  <si>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</si>
  <si>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</si>
  <si>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</si>
  <si>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</si>
  <si>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</si>
  <si>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</si>
  <si>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</si>
  <si>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</si>
  <si>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</si>
  <si>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</si>
  <si>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</si>
  <si>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</si>
  <si>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</si>
  <si>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</si>
  <si>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</si>
  <si>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</si>
  <si>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</si>
  <si>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</si>
  <si>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</si>
  <si>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</si>
  <si>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</si>
  <si>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</si>
  <si>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</si>
  <si>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</si>
  <si>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</si>
  <si>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</si>
  <si>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</si>
  <si>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</si>
  <si>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</si>
  <si>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</si>
  <si>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</si>
  <si>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</si>
  <si>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</si>
  <si>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</si>
  <si>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</si>
  <si>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</si>
  <si>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</si>
  <si>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</si>
  <si>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</si>
  <si>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</si>
  <si>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</si>
  <si>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</si>
  <si>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</si>
  <si>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</si>
  <si>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</si>
  <si>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</si>
  <si>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</si>
  <si>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</si>
  <si>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</si>
  <si>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</si>
  <si>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</si>
  <si>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</si>
  <si>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</si>
  <si>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</si>
  <si>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</si>
  <si>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</si>
  <si>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</si>
  <si>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</si>
  <si>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</si>
  <si>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</si>
  <si>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</si>
  <si>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</si>
  <si>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</si>
  <si>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</si>
  <si>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</si>
  <si>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</si>
  <si>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</si>
  <si>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</si>
  <si>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</si>
  <si>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</si>
  <si>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</si>
  <si>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</si>
  <si>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</si>
  <si>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</si>
  <si>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</si>
  <si>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</si>
  <si>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</si>
  <si>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</si>
  <si>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</si>
  <si>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</si>
  <si>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</si>
  <si>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</si>
  <si>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</si>
  <si>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</si>
  <si>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</si>
  <si>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</si>
  <si>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</si>
  <si>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</si>
  <si>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</si>
  <si>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</si>
  <si>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</si>
  <si>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</si>
  <si>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</si>
  <si>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</si>
  <si>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</si>
  <si>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</si>
  <si>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</si>
  <si>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</si>
  <si>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</si>
  <si>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</si>
  <si>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</si>
  <si>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</si>
  <si>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</si>
  <si>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</si>
  <si>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</si>
  <si>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</si>
  <si>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</si>
  <si>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</si>
  <si>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</si>
  <si>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</si>
  <si>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</si>
  <si>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</si>
  <si>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</si>
  <si>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</si>
  <si>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</si>
  <si>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</si>
  <si>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</si>
  <si>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</si>
  <si>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</si>
  <si>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</si>
  <si>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</si>
  <si>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</si>
  <si>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</si>
  <si>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</si>
  <si>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</si>
  <si>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</si>
  <si>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</si>
  <si>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</si>
  <si>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</si>
  <si>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</si>
  <si>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</si>
  <si>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</si>
  <si>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</si>
  <si>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</si>
  <si>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</si>
  <si>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</si>
  <si>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</si>
  <si>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</si>
  <si>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</si>
  <si>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</si>
  <si>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</si>
  <si>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</si>
  <si>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</si>
  <si>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</si>
  <si>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</si>
  <si>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</si>
  <si>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</si>
  <si>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</si>
  <si>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</si>
  <si>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</si>
  <si>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</si>
  <si>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</si>
  <si>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</si>
  <si>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</si>
  <si>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</si>
  <si>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</si>
  <si>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</si>
  <si>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</si>
  <si>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</si>
  <si>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</si>
  <si>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</si>
  <si>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</si>
  <si>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</si>
  <si>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</si>
  <si>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</si>
  <si>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</si>
  <si>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</si>
  <si>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</si>
  <si>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</si>
  <si>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</si>
  <si>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</si>
  <si>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</si>
  <si>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</si>
  <si>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</si>
  <si>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</si>
  <si>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</si>
  <si>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</si>
  <si>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</si>
  <si>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</si>
  <si>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</si>
  <si>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</si>
  <si>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</si>
  <si>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</si>
  <si>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</si>
  <si>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</si>
  <si>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</si>
  <si>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</si>
  <si>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</si>
  <si>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</si>
  <si>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</si>
  <si>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</si>
  <si>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</si>
  <si>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</si>
  <si>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</si>
  <si>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</si>
  <si>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</si>
  <si>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</si>
  <si>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</si>
  <si>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</si>
  <si>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</si>
  <si>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</si>
  <si>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</si>
  <si>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</si>
  <si>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</si>
  <si>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</si>
  <si>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</si>
  <si>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</si>
  <si>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</si>
  <si>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</si>
  <si>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</si>
  <si>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</si>
  <si>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</si>
  <si>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</si>
  <si>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</si>
  <si>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</si>
  <si>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</si>
  <si>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</si>
  <si>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</si>
  <si>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</si>
  <si>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</si>
  <si>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</si>
  <si>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</si>
  <si>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</si>
  <si>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</si>
  <si>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</si>
  <si>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</si>
  <si>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</si>
  <si>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</si>
  <si>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</si>
  <si>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</si>
  <si>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</si>
  <si>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</si>
  <si>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</si>
  <si>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</si>
  <si>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</si>
  <si>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</si>
  <si>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</si>
  <si>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</si>
  <si>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</si>
  <si>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</si>
  <si>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</si>
  <si>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</si>
  <si>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</si>
  <si>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</si>
  <si>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</si>
  <si>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</si>
  <si>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</si>
  <si>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</si>
  <si>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</si>
  <si>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</si>
  <si>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</si>
  <si>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</si>
  <si>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</si>
  <si>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</si>
  <si>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</si>
  <si>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</si>
  <si>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</si>
  <si>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</si>
  <si>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</si>
  <si>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</si>
  <si>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</si>
  <si>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</si>
  <si>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</si>
  <si>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</si>
  <si>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</si>
  <si>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</si>
  <si>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</si>
  <si>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</si>
  <si>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</si>
  <si>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</si>
  <si>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</si>
  <si>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</si>
  <si>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</si>
  <si>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</si>
  <si>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</si>
  <si>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</si>
  <si>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</si>
  <si>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</si>
  <si>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</si>
  <si>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</si>
  <si>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</si>
  <si>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</si>
  <si>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</si>
  <si>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</si>
  <si>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</si>
  <si>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</si>
  <si>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</si>
  <si>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</si>
  <si>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</si>
  <si>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</si>
  <si>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</si>
  <si>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</si>
  <si>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</si>
  <si>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</si>
  <si>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</si>
  <si>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</si>
  <si>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</si>
  <si>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</si>
  <si>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</si>
  <si>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</si>
  <si>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</si>
  <si>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</si>
  <si>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</si>
  <si>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</si>
  <si>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</si>
  <si>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</si>
  <si>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</si>
  <si>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</si>
  <si>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</si>
  <si>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</si>
  <si>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</si>
  <si>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</si>
  <si>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</si>
  <si>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</si>
  <si>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</si>
  <si>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</si>
  <si>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</si>
  <si>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</si>
  <si>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</si>
  <si>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</si>
  <si>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</si>
  <si>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</si>
  <si>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</si>
  <si>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</si>
  <si>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</si>
  <si>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</si>
  <si>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</si>
  <si>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</si>
  <si>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</si>
  <si>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</si>
  <si>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</si>
  <si>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</si>
  <si>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</si>
  <si>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</si>
  <si>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</si>
  <si>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</si>
  <si>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</si>
  <si>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</si>
  <si>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</si>
  <si>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</si>
  <si>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</si>
  <si>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</si>
  <si>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</si>
  <si>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</si>
  <si>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</si>
  <si>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</si>
  <si>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</si>
  <si>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</si>
  <si>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</si>
  <si>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</si>
  <si>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</si>
  <si>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</si>
  <si>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</si>
  <si>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</si>
  <si>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</si>
  <si>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</si>
  <si>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</si>
  <si>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</si>
  <si>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</si>
  <si>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</si>
  <si>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</si>
  <si>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</si>
  <si>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</si>
  <si>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</si>
  <si>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</si>
  <si>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</si>
  <si>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</si>
  <si>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</si>
  <si>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</si>
  <si>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</si>
  <si>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</si>
  <si>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</si>
  <si>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</si>
  <si>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</si>
  <si>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</si>
  <si>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</si>
  <si>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</si>
  <si>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</si>
  <si>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</si>
  <si>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</si>
  <si>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</si>
  <si>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</si>
  <si>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</si>
  <si>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</si>
  <si>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</si>
  <si>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</si>
  <si>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</si>
  <si>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</si>
  <si>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</si>
  <si>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</si>
  <si>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</si>
  <si>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</si>
  <si>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</si>
  <si>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</si>
  <si>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</si>
  <si>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</si>
  <si>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</si>
  <si>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</si>
  <si>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</si>
  <si>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</si>
  <si>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</si>
  <si>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</si>
  <si>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</si>
  <si>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</si>
  <si>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</si>
  <si>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</si>
  <si>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</si>
  <si>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</si>
  <si>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</si>
  <si>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</si>
  <si>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</si>
  <si>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</si>
  <si>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</si>
  <si>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</si>
  <si>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</si>
  <si>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</si>
  <si>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</si>
  <si>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</si>
  <si>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</si>
  <si>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</si>
  <si>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</si>
  <si>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</si>
  <si>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</si>
  <si>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</si>
  <si>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</si>
  <si>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</si>
  <si>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</si>
  <si>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</si>
  <si>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</si>
  <si>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</si>
  <si>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</si>
  <si>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</si>
  <si>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</si>
  <si>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</si>
  <si>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</si>
  <si>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</si>
  <si>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</si>
  <si>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</si>
  <si>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</si>
  <si>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</si>
  <si>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</si>
  <si>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</si>
  <si>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</si>
  <si>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</si>
  <si>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</si>
  <si>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</si>
  <si>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</si>
  <si>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</si>
  <si>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</si>
  <si>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</si>
  <si>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</si>
  <si>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</si>
  <si>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</si>
  <si>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</si>
  <si>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</si>
  <si>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</si>
  <si>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</si>
  <si>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</si>
  <si>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</si>
  <si>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</si>
  <si>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</si>
  <si>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</si>
  <si>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</si>
  <si>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</si>
  <si>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</si>
  <si>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</si>
  <si>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</si>
  <si>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</si>
  <si>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</si>
  <si>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</si>
  <si>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</si>
  <si>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</si>
  <si>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</si>
  <si>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</si>
  <si>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</si>
  <si>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</si>
  <si>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</si>
  <si>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</si>
  <si>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</si>
  <si>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</si>
  <si>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</si>
  <si>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</si>
  <si>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</si>
  <si>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</si>
  <si>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</si>
  <si>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</si>
  <si>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</si>
  <si>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</si>
  <si>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</si>
  <si>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</si>
  <si>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</si>
  <si>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</si>
  <si>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</si>
  <si>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</si>
  <si>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</si>
  <si>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</si>
  <si>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</si>
  <si>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</si>
  <si>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</si>
  <si>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</si>
  <si>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</si>
  <si>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</si>
  <si>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</si>
  <si>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</si>
  <si>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</si>
  <si>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</si>
  <si>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</si>
  <si>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</si>
  <si>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</si>
  <si>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</si>
  <si>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</si>
  <si>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</si>
  <si>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</si>
  <si>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</si>
  <si>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</si>
  <si>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</si>
  <si>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</si>
  <si>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</si>
  <si>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</si>
  <si>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</si>
  <si>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</si>
  <si>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</si>
  <si>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</si>
  <si>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</si>
  <si>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</si>
  <si>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</si>
  <si>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</si>
  <si>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</si>
  <si>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</si>
  <si>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</si>
  <si>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</si>
  <si>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</si>
  <si>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</si>
  <si>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</si>
  <si>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</si>
  <si>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</si>
  <si>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</si>
  <si>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</si>
  <si>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</si>
  <si>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</si>
  <si>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</si>
  <si>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</si>
  <si>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</si>
  <si>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</si>
  <si>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</si>
  <si>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</si>
  <si>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</si>
  <si>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</si>
  <si>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</si>
  <si>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</si>
  <si>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</si>
  <si>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</si>
  <si>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</si>
  <si>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</si>
  <si>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</si>
  <si>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</si>
  <si>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</si>
  <si>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</si>
  <si>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</si>
  <si>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</si>
  <si>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</si>
  <si>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</si>
  <si>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</si>
  <si>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</si>
  <si>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</si>
  <si>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</si>
  <si>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</si>
  <si>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</si>
  <si>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</si>
  <si>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</si>
  <si>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</si>
  <si>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</si>
  <si>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</si>
  <si>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</si>
  <si>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</si>
  <si>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</si>
  <si>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</si>
  <si>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</si>
  <si>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</si>
  <si>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</si>
  <si>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</si>
  <si>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</si>
  <si>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</si>
  <si>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</si>
  <si>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</si>
  <si>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</si>
  <si>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</si>
  <si>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</si>
  <si>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</si>
  <si>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</si>
  <si>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</si>
  <si>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</si>
  <si>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</si>
  <si>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</si>
  <si>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</si>
  <si>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</si>
  <si>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</si>
  <si>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</si>
  <si>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</si>
  <si>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</si>
  <si>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</si>
  <si>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</si>
  <si>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</si>
  <si>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</si>
  <si>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</si>
  <si>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</si>
  <si>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</si>
  <si>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</si>
  <si>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</si>
  <si>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</si>
  <si>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</si>
  <si>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</si>
  <si>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</si>
  <si>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</si>
  <si>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</si>
  <si>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</si>
  <si>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</si>
  <si>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</si>
  <si>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</si>
  <si>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</si>
  <si>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</si>
  <si>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</si>
  <si>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</si>
  <si>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</si>
  <si>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</si>
  <si>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</si>
  <si>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</si>
  <si>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</si>
  <si>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</si>
  <si>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</si>
  <si>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</si>
  <si>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</si>
  <si>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</si>
  <si>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</si>
  <si>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</si>
  <si>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</si>
  <si>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</si>
  <si>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</si>
  <si>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</si>
  <si>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</si>
  <si>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</si>
  <si>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</si>
  <si>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</si>
  <si>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</si>
  <si>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</si>
  <si>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</si>
  <si>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</si>
  <si>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</si>
  <si>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</si>
  <si>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</si>
  <si>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</si>
  <si>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</si>
  <si>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</si>
  <si>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</si>
  <si>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</si>
  <si>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</si>
  <si>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</si>
  <si>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</si>
  <si>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</si>
  <si>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</si>
  <si>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</si>
  <si>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</si>
  <si>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</si>
  <si>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</si>
  <si>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</si>
  <si>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</si>
  <si>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</si>
  <si>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</si>
  <si>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</si>
  <si>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</si>
  <si>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</si>
  <si>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</si>
  <si>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</si>
  <si>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</si>
  <si>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</si>
  <si>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</si>
  <si>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</si>
  <si>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</si>
  <si>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</si>
  <si>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</si>
  <si>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</si>
  <si>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</si>
  <si>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</si>
  <si>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</si>
  <si>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</si>
  <si>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</si>
  <si>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</si>
  <si>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</si>
  <si>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</si>
  <si>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</si>
  <si>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</si>
  <si>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</si>
  <si>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</si>
  <si>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</si>
  <si>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</si>
  <si>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</si>
  <si>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</si>
  <si>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</si>
  <si>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</si>
  <si>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</si>
  <si>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</si>
  <si>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</si>
  <si>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</si>
  <si>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</si>
  <si>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</si>
  <si>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</si>
  <si>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</si>
  <si>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</si>
  <si>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</si>
  <si>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</si>
  <si>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</si>
  <si>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</si>
  <si>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</si>
  <si>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</si>
  <si>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</si>
  <si>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</si>
  <si>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</si>
  <si>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</si>
  <si>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</si>
  <si>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</si>
  <si>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</si>
  <si>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</si>
  <si>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</si>
  <si>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</si>
  <si>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</si>
  <si>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</si>
  <si>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</si>
  <si>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</si>
  <si>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</si>
  <si>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</si>
  <si>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</si>
  <si>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</si>
  <si>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</si>
  <si>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</si>
  <si>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</si>
  <si>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</si>
  <si>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</si>
  <si>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</si>
  <si>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</si>
  <si>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</si>
  <si>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</si>
  <si>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</si>
  <si>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</si>
  <si>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</si>
  <si>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</si>
  <si>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</si>
  <si>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</si>
  <si>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</si>
  <si>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</si>
  <si>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</si>
  <si>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</si>
  <si>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</si>
  <si>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</si>
  <si>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</si>
  <si>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</si>
  <si>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</si>
  <si>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</si>
  <si>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</si>
  <si>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</si>
  <si>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</si>
  <si>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</si>
  <si>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</si>
  <si>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</si>
  <si>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</si>
  <si>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</si>
  <si>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</si>
  <si>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</si>
  <si>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</si>
  <si>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</si>
  <si>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</si>
  <si>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</si>
  <si>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</si>
  <si>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</si>
  <si>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</si>
  <si>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</si>
  <si>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</si>
  <si>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</si>
  <si>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</si>
  <si>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</si>
  <si>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</si>
  <si>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</si>
  <si>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</si>
  <si>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</si>
  <si>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</si>
  <si>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</si>
  <si>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</si>
  <si>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</si>
  <si>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</si>
  <si>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</si>
  <si>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</si>
  <si>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</si>
  <si>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</si>
  <si>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</si>
  <si>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</si>
  <si>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</si>
  <si>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</si>
  <si>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</si>
  <si>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</si>
  <si>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</si>
  <si>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</si>
  <si>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</si>
  <si>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</si>
  <si>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</si>
  <si>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</si>
  <si>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</si>
  <si>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</si>
  <si>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</si>
  <si>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</si>
  <si>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</si>
  <si>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</si>
  <si>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</si>
  <si>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</si>
  <si>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</si>
  <si>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</si>
  <si>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</si>
  <si>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</si>
  <si>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</si>
  <si>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</si>
  <si>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</si>
  <si>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</si>
  <si>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</si>
  <si>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</si>
  <si>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</si>
  <si>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</si>
  <si>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</si>
  <si>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</si>
  <si>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</si>
  <si>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</si>
  <si>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</si>
  <si>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</si>
  <si>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</si>
  <si>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</si>
  <si>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</si>
  <si>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</si>
  <si>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</si>
  <si>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</si>
  <si>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</si>
  <si>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</si>
  <si>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</si>
  <si>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</si>
  <si>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</si>
  <si>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</si>
  <si>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</si>
  <si>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</si>
  <si>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</si>
  <si>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</si>
  <si>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</si>
  <si>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</si>
  <si>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</si>
  <si>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</si>
  <si>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</si>
  <si>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</si>
  <si>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</si>
  <si>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</si>
  <si>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</si>
  <si>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</si>
  <si>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</si>
  <si>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</si>
  <si>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</si>
  <si>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</si>
  <si>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</si>
  <si>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</si>
  <si>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</si>
  <si>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</si>
  <si>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</si>
  <si>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</si>
  <si>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</si>
  <si>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</si>
  <si>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</si>
  <si>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</si>
  <si>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</si>
  <si>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</si>
  <si>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</si>
  <si>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</si>
  <si>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</si>
  <si>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</si>
  <si>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</si>
  <si>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</si>
  <si>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</si>
  <si>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</si>
  <si>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</si>
  <si>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</si>
  <si>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</si>
  <si>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</si>
  <si>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</si>
  <si>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</si>
  <si>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</si>
  <si>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</si>
  <si>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</si>
  <si>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</si>
  <si>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</si>
  <si>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</si>
  <si>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</si>
  <si>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</si>
  <si>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</si>
  <si>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</si>
  <si>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</si>
  <si>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</si>
  <si>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</si>
  <si>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</si>
  <si>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</si>
  <si>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</si>
  <si>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</si>
  <si>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</si>
  <si>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</si>
  <si>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</si>
  <si>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</si>
  <si>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</si>
  <si>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</si>
  <si>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</si>
  <si>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</si>
  <si>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</si>
  <si>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</si>
  <si>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</si>
  <si>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</si>
  <si>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</si>
  <si>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</si>
  <si>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</si>
  <si>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</si>
  <si>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</si>
  <si>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</si>
  <si>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</si>
  <si>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</si>
  <si>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</si>
  <si>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</si>
  <si>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</si>
  <si>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</si>
  <si>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</si>
  <si>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</si>
  <si>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</si>
  <si>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</si>
  <si>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</si>
  <si>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</si>
  <si>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</si>
  <si>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</si>
  <si>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</si>
  <si>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</si>
  <si>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</si>
  <si>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</si>
  <si>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</si>
  <si>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</si>
  <si>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</si>
  <si>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</si>
  <si>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</si>
  <si>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</si>
  <si>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</si>
  <si>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</si>
  <si>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</si>
  <si>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</si>
  <si>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</si>
  <si>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</si>
  <si>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</si>
  <si>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</si>
  <si>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</si>
  <si>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</si>
  <si>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</si>
  <si>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</si>
  <si>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</si>
  <si>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</si>
  <si>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</si>
  <si>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</si>
  <si>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</si>
  <si>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</si>
  <si>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</si>
  <si>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</si>
  <si>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</si>
  <si>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</si>
  <si>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</si>
  <si>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</si>
  <si>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</si>
  <si>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</si>
  <si>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</si>
  <si>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</si>
  <si>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</si>
  <si>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</si>
  <si>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</si>
  <si>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</si>
  <si>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</si>
  <si>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</si>
  <si>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</si>
  <si>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</si>
  <si>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</si>
  <si>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</si>
  <si>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</si>
  <si>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</si>
  <si>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</si>
  <si>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</si>
  <si>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</si>
  <si>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</si>
  <si>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</si>
  <si>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</si>
  <si>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</si>
  <si>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</si>
  <si>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</si>
  <si>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</si>
  <si>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</si>
  <si>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</si>
  <si>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</si>
  <si>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</si>
  <si>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</si>
  <si>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</si>
  <si>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</si>
  <si>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</si>
  <si>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</si>
  <si>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</si>
  <si>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</si>
  <si>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</si>
  <si>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</si>
  <si>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</si>
  <si>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</si>
  <si>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</si>
  <si>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</si>
  <si>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</si>
  <si>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</si>
  <si>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</si>
  <si>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</si>
  <si>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</si>
  <si>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</si>
  <si>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</si>
  <si>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</si>
  <si>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</si>
  <si>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</si>
  <si>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</si>
  <si>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</si>
  <si>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</si>
  <si>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</si>
  <si>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</si>
  <si>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</si>
  <si>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</si>
  <si>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</si>
  <si>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</si>
  <si>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</si>
  <si>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</si>
  <si>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</si>
  <si>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</si>
  <si>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</si>
  <si>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</si>
  <si>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</si>
  <si>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</si>
  <si>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</si>
  <si>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</si>
  <si>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</si>
  <si>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</si>
  <si>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</si>
  <si>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</si>
  <si>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</si>
  <si>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</si>
  <si>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</si>
  <si>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</si>
  <si>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</si>
  <si>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</si>
  <si>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</si>
  <si>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</si>
  <si>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</si>
  <si>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</si>
  <si>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</si>
  <si>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</si>
  <si>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</si>
  <si>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</si>
  <si>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</si>
  <si>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</si>
  <si>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</si>
  <si>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</si>
  <si>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</si>
  <si>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</si>
  <si>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</si>
  <si>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</si>
  <si>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</si>
  <si>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</si>
  <si>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</si>
  <si>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</si>
  <si>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</si>
  <si>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</si>
  <si>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</si>
  <si>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</si>
  <si>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</si>
  <si>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</si>
  <si>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</si>
  <si>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</si>
  <si>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</si>
  <si>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</si>
  <si>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</si>
  <si>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</si>
  <si>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</si>
  <si>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</si>
  <si>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</si>
  <si>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</si>
  <si>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</si>
  <si>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</si>
  <si>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</si>
  <si>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</si>
  <si>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</si>
  <si>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</si>
  <si>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</si>
  <si>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</si>
  <si>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</si>
  <si>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</si>
  <si>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</si>
  <si>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</si>
  <si>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</si>
  <si>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</si>
  <si>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</si>
  <si>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</si>
  <si>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</si>
  <si>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</si>
  <si>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</si>
  <si>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</si>
  <si>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</si>
  <si>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</si>
  <si>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</si>
  <si>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</si>
  <si>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</si>
  <si>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</si>
  <si>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</si>
  <si>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</si>
  <si>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</si>
  <si>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</si>
  <si>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</si>
  <si>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</si>
  <si>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</si>
  <si>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</si>
  <si>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</si>
  <si>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</si>
  <si>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</si>
  <si>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</si>
  <si>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</si>
  <si>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</si>
  <si>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</si>
  <si>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</si>
  <si>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</si>
  <si>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</si>
  <si>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</si>
  <si>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</si>
  <si>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</si>
  <si>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</si>
  <si>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</si>
  <si>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</si>
  <si>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</si>
  <si>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</si>
  <si>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</si>
  <si>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</si>
  <si>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</si>
  <si>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</si>
  <si>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</si>
  <si>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</si>
  <si>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</si>
  <si>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</si>
  <si>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</si>
  <si>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</si>
  <si>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</si>
  <si>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</si>
  <si>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</si>
  <si>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</si>
  <si>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</si>
  <si>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</si>
  <si>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</si>
  <si>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</si>
  <si>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</si>
  <si>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</si>
  <si>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</si>
  <si>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</si>
  <si>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</si>
  <si>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</si>
  <si>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</si>
  <si>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</si>
  <si>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</si>
  <si>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</si>
  <si>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</si>
  <si>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</si>
  <si>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</si>
  <si>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</si>
  <si>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</si>
  <si>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</si>
  <si>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</si>
  <si>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</si>
  <si>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</si>
  <si>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</si>
  <si>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</si>
  <si>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</si>
  <si>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</si>
  <si>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</si>
  <si>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</si>
  <si>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</si>
  <si>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</si>
  <si>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</si>
  <si>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</si>
  <si>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</si>
  <si>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</si>
  <si>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</si>
  <si>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</si>
  <si>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</si>
  <si>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</si>
  <si>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</si>
  <si>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</si>
  <si>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</si>
  <si>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</si>
  <si>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</si>
  <si>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</si>
  <si>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</si>
  <si>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</si>
  <si>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</si>
  <si>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</si>
  <si>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</si>
  <si>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</si>
  <si>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</si>
  <si>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</si>
  <si>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</si>
  <si>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</si>
  <si>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</si>
  <si>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</si>
  <si>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</si>
  <si>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</si>
  <si>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</si>
  <si>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</si>
  <si>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</si>
  <si>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</si>
  <si>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</si>
  <si>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</si>
  <si>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</si>
  <si>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</si>
  <si>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</si>
  <si>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</si>
  <si>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</si>
  <si>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</si>
  <si>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</si>
  <si>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</si>
  <si>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</si>
  <si>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</si>
  <si>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</si>
  <si>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</si>
  <si>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</si>
  <si>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</si>
  <si>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</si>
  <si>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</si>
  <si>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</si>
  <si>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</si>
  <si>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</si>
  <si>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</si>
  <si>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</si>
  <si>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</si>
  <si>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</si>
  <si>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</si>
  <si>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</si>
  <si>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</si>
  <si>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</si>
  <si>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</si>
  <si>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</si>
  <si>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</si>
  <si>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</si>
  <si>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</si>
  <si>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</si>
  <si>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</si>
  <si>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</si>
  <si>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</si>
  <si>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</si>
  <si>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</si>
  <si>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</si>
  <si>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</si>
  <si>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</si>
  <si>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</si>
  <si>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</si>
  <si>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</si>
  <si>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</si>
  <si>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</si>
  <si>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</si>
  <si>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</si>
  <si>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</si>
  <si>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</si>
  <si>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</si>
  <si>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</si>
  <si>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</si>
  <si>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</si>
  <si>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</si>
  <si>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</si>
  <si>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</si>
  <si>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</si>
  <si>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</si>
  <si>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</si>
  <si>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</si>
  <si>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</si>
  <si>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</si>
  <si>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</si>
  <si>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</si>
  <si>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</si>
  <si>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</si>
  <si>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</si>
  <si>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</si>
  <si>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</si>
  <si>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</si>
  <si>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</si>
  <si>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</si>
  <si>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</si>
  <si>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</si>
  <si>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</si>
  <si>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</si>
  <si>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</si>
  <si>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</si>
  <si>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</si>
  <si>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</si>
  <si>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</si>
  <si>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</si>
  <si>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</si>
  <si>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</si>
  <si>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</si>
  <si>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</si>
  <si>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</si>
  <si>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</si>
  <si>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</si>
  <si>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</si>
  <si>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</si>
  <si>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</si>
  <si>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</si>
  <si>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</si>
  <si>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</si>
  <si>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</si>
  <si>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</si>
  <si>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</si>
  <si>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</si>
  <si>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</si>
  <si>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</si>
  <si>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</si>
  <si>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</si>
  <si>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</si>
  <si>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</si>
  <si>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</si>
  <si>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</si>
  <si>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</si>
  <si>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</si>
  <si>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</si>
  <si>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</si>
  <si>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</si>
  <si>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</si>
  <si>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</si>
  <si>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</si>
  <si>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</si>
  <si>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</si>
  <si>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</si>
  <si>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</si>
  <si>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</si>
  <si>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</si>
  <si>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</si>
  <si>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</si>
  <si>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</si>
  <si>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</si>
  <si>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</si>
  <si>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</si>
  <si>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</si>
  <si>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</si>
  <si>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</si>
  <si>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</si>
  <si>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</si>
  <si>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</si>
  <si>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</si>
  <si>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</si>
  <si>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</si>
  <si>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</si>
  <si>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</si>
  <si>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</si>
  <si>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</si>
  <si>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</si>
  <si>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</si>
  <si>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</si>
  <si>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</si>
  <si>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</si>
  <si>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</si>
  <si>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</si>
  <si>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</si>
  <si>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</si>
  <si>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</si>
  <si>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</si>
  <si>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</si>
  <si>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</si>
  <si>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</si>
  <si>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</si>
  <si>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</si>
  <si>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</si>
  <si>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</si>
  <si>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</si>
  <si>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</si>
  <si>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</si>
  <si>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</si>
  <si>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</si>
  <si>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</si>
  <si>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</si>
  <si>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</si>
  <si>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</si>
  <si>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</si>
  <si>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</si>
  <si>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</si>
  <si>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</si>
  <si>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</si>
  <si>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</si>
  <si>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</si>
  <si>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</si>
  <si>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</si>
  <si>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</si>
  <si>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</si>
  <si>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</si>
  <si>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</si>
  <si>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</si>
  <si>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</si>
  <si>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</si>
  <si>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</si>
  <si>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</si>
  <si>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</si>
  <si>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</si>
  <si>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</si>
  <si>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</si>
  <si>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</si>
  <si>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</si>
  <si>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</si>
  <si>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</si>
  <si>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</si>
  <si>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</si>
  <si>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</si>
  <si>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</si>
  <si>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</si>
  <si>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</si>
  <si>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</si>
  <si>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</si>
  <si>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</si>
  <si>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</si>
  <si>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</si>
  <si>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</si>
  <si>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</si>
  <si>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</si>
  <si>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</si>
  <si>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</si>
  <si>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</si>
  <si>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</si>
  <si>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</si>
  <si>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</si>
  <si>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</si>
  <si>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</si>
  <si>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</si>
  <si>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</si>
  <si>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</si>
  <si>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</si>
  <si>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</si>
  <si>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</si>
  <si>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</si>
  <si>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</si>
  <si>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</si>
  <si>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</si>
  <si>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</si>
  <si>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</si>
  <si>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</si>
  <si>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</si>
  <si>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</si>
  <si>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</si>
  <si>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</si>
  <si>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</si>
  <si>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</si>
  <si>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</si>
  <si>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</si>
  <si>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</si>
  <si>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</si>
  <si>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</si>
  <si>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</si>
  <si>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</si>
  <si>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</si>
  <si>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</si>
  <si>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</si>
  <si>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</si>
  <si>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</si>
  <si>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</si>
  <si>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</si>
  <si>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</si>
  <si>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</si>
  <si>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</si>
  <si>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</si>
  <si>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</si>
  <si>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</si>
  <si>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</si>
  <si>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</si>
  <si>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</si>
  <si>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</si>
  <si>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</si>
  <si>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</si>
  <si>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</si>
  <si>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</si>
  <si>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</si>
  <si>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</si>
  <si>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</si>
  <si>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</si>
  <si>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</si>
  <si>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</si>
  <si>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</si>
  <si>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</si>
  <si>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</si>
  <si>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</si>
  <si>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</si>
  <si>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</si>
  <si>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</si>
  <si>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</si>
  <si>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</si>
  <si>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</si>
  <si>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</si>
  <si>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</si>
  <si>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</si>
  <si>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</si>
  <si>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</si>
  <si>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</si>
  <si>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</si>
  <si>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</si>
  <si>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</si>
  <si>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</si>
  <si>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</si>
  <si>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</si>
  <si>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</si>
  <si>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</si>
  <si>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</si>
  <si>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</si>
  <si>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</si>
  <si>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</si>
  <si>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</si>
  <si>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</si>
  <si>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</si>
  <si>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</si>
  <si>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</si>
  <si>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</si>
  <si>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</si>
  <si>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</si>
  <si>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</si>
  <si>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</si>
  <si>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</si>
  <si>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</si>
  <si>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</si>
  <si>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</si>
  <si>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</si>
  <si>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</si>
  <si>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</si>
  <si>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</si>
  <si>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</si>
  <si>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</si>
  <si>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</si>
  <si>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</si>
  <si>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</si>
  <si>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</si>
  <si>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</si>
  <si>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</si>
  <si>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</si>
  <si>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</si>
  <si>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</si>
  <si>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</si>
  <si>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</si>
  <si>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</si>
  <si>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</si>
  <si>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</si>
  <si>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</si>
  <si>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</si>
  <si>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</si>
  <si>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</si>
  <si>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</si>
  <si>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</si>
  <si>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</si>
  <si>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</si>
  <si>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</si>
  <si>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</si>
  <si>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</si>
  <si>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</si>
  <si>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</si>
  <si>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</si>
  <si>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</si>
  <si>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</si>
  <si>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</si>
  <si>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</si>
  <si>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</si>
  <si>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</si>
  <si>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</si>
  <si>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</si>
  <si>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</si>
  <si>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</si>
  <si>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</si>
  <si>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</si>
  <si>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</si>
  <si>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</si>
  <si>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</si>
  <si>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</si>
  <si>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</si>
  <si>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</si>
  <si>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</si>
  <si>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</si>
  <si>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</si>
  <si>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</si>
  <si>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</si>
  <si>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</si>
  <si>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</si>
  <si>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</si>
  <si>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</si>
  <si>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</si>
  <si>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</si>
  <si>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</si>
  <si>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</si>
  <si>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</si>
  <si>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</si>
  <si>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</si>
  <si>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</si>
  <si>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</si>
  <si>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</si>
  <si>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</si>
  <si>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</si>
  <si>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</si>
  <si>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</si>
  <si>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</si>
  <si>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</si>
  <si>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</si>
  <si>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</si>
  <si>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</si>
  <si>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</si>
  <si>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</si>
  <si>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</si>
  <si>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</si>
  <si>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</si>
  <si>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</si>
  <si>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</si>
  <si>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</si>
  <si>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</si>
  <si>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</si>
  <si>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</si>
  <si>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</si>
  <si>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</si>
  <si>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</si>
  <si>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</si>
  <si>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</si>
  <si>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</si>
  <si>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</si>
  <si>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</si>
  <si>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</si>
  <si>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</si>
  <si>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</si>
  <si>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</si>
  <si>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</si>
  <si>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</si>
  <si>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</si>
  <si>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</si>
  <si>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</si>
  <si>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</si>
  <si>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</si>
  <si>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</si>
  <si>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</si>
  <si>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</si>
  <si>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</si>
  <si>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</si>
  <si>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</si>
  <si>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</si>
  <si>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</si>
  <si>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</si>
  <si>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</si>
  <si>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</si>
  <si>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</si>
  <si>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</si>
  <si>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</si>
  <si>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</si>
  <si>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</si>
  <si>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</si>
  <si>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</si>
  <si>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</si>
  <si>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</si>
  <si>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</si>
  <si>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</si>
  <si>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</si>
  <si>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</si>
  <si>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</si>
  <si>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</si>
  <si>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</si>
  <si>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</si>
  <si>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</si>
  <si>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</si>
  <si>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</si>
  <si>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</si>
  <si>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</si>
  <si>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</si>
  <si>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</si>
  <si>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</si>
  <si>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</si>
  <si>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</si>
  <si>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</si>
  <si>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</si>
  <si>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</si>
  <si>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</si>
  <si>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</si>
  <si>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</si>
  <si>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</si>
  <si>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</si>
  <si>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</si>
  <si>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</si>
  <si>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</si>
  <si>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</si>
  <si>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</si>
  <si>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</si>
  <si>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</si>
  <si>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</si>
  <si>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</si>
  <si>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</si>
  <si>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</si>
  <si>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</si>
  <si>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</si>
  <si>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</si>
  <si>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</si>
  <si>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</si>
  <si>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</si>
  <si>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</si>
  <si>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</si>
  <si>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</si>
  <si>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</si>
  <si>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</si>
  <si>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</si>
  <si>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</si>
  <si>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</si>
  <si>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</si>
  <si>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</si>
  <si>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</si>
  <si>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</si>
  <si>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</si>
  <si>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</si>
  <si>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</si>
  <si>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</si>
  <si>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</si>
  <si>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</si>
  <si>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</si>
  <si>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</si>
  <si>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</si>
  <si>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</si>
  <si>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</si>
  <si>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</si>
  <si>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</si>
  <si>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</si>
  <si>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</si>
  <si>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</si>
  <si>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</si>
  <si>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</si>
  <si>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</si>
  <si>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</si>
  <si>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</si>
  <si>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</si>
  <si>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</si>
  <si>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</si>
  <si>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</si>
  <si>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</si>
  <si>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</si>
  <si>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</si>
  <si>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</si>
  <si>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</si>
  <si>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</si>
  <si>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</si>
  <si>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</si>
  <si>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</si>
  <si>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</si>
  <si>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</si>
  <si>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</si>
  <si>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</si>
  <si>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</si>
  <si>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</si>
  <si>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</si>
  <si>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</si>
  <si>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</si>
  <si>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</si>
  <si>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</si>
  <si>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</si>
  <si>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</si>
  <si>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</si>
  <si>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</si>
  <si>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</si>
  <si>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</si>
  <si>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</si>
  <si>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</si>
  <si>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</si>
  <si>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</si>
  <si>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</si>
  <si>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</si>
  <si>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</si>
  <si>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</si>
  <si>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</si>
  <si>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</si>
  <si>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</si>
  <si>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</si>
  <si>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</si>
  <si>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</si>
  <si>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</si>
  <si>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</si>
  <si>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</si>
  <si>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</si>
  <si>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</si>
  <si>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</si>
  <si>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</si>
  <si>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</si>
  <si>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</si>
  <si>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</si>
  <si>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</si>
  <si>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</si>
  <si>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</si>
  <si>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</si>
  <si>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</si>
  <si>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</si>
  <si>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</si>
  <si>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</si>
  <si>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</si>
  <si>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</si>
  <si>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</si>
  <si>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</si>
  <si>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</si>
  <si>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</si>
  <si>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</si>
  <si>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</si>
  <si>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</si>
  <si>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</si>
  <si>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</si>
  <si>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</si>
  <si>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</si>
  <si>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</si>
  <si>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</si>
  <si>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</si>
  <si>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</si>
  <si>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</si>
  <si>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</si>
  <si>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</si>
  <si>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</si>
  <si>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</si>
  <si>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</si>
  <si>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</si>
  <si>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</si>
  <si>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</si>
  <si>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</si>
  <si>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</si>
  <si>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</si>
  <si>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</si>
  <si>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</si>
  <si>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</si>
  <si>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</si>
  <si>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</si>
  <si>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</si>
  <si>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</si>
  <si>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</si>
  <si>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</si>
  <si>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</si>
  <si>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</si>
  <si>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</si>
  <si>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</si>
  <si>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</si>
  <si>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</si>
  <si>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</si>
  <si>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</si>
  <si>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</si>
  <si>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</si>
  <si>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</si>
  <si>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</si>
  <si>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</si>
  <si>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</si>
  <si>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</si>
  <si>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</si>
  <si>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</si>
  <si>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</si>
  <si>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</si>
  <si>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</si>
  <si>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</si>
  <si>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</si>
  <si>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</si>
  <si>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</si>
  <si>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</si>
  <si>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</si>
  <si>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</si>
  <si>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</si>
  <si>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</si>
  <si>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</si>
  <si>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</si>
  <si>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</si>
  <si>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</si>
  <si>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</si>
  <si>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</si>
  <si>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</si>
  <si>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</si>
  <si>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</si>
  <si>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</si>
  <si>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</si>
  <si>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</si>
  <si>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</si>
  <si>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</si>
  <si>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</si>
  <si>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</si>
  <si>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</si>
  <si>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</si>
  <si>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</si>
  <si>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</si>
  <si>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</si>
  <si>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</si>
  <si>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</si>
  <si>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</si>
  <si>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</si>
  <si>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</si>
  <si>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</si>
  <si>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</si>
  <si>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</si>
  <si>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</si>
  <si>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</si>
  <si>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</si>
  <si>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</si>
  <si>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</si>
  <si>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</si>
  <si>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</si>
  <si>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</si>
  <si>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</si>
  <si>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</si>
  <si>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</si>
  <si>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</si>
  <si>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</si>
  <si>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</si>
  <si>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</si>
  <si>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</si>
  <si>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</si>
  <si>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</si>
  <si>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</si>
  <si>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</si>
  <si>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</si>
  <si>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</si>
  <si>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</si>
  <si>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</si>
  <si>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</si>
  <si>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</si>
  <si>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</si>
  <si>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</si>
  <si>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</si>
  <si>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</si>
  <si>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</si>
  <si>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</si>
  <si>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</si>
  <si>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</si>
  <si>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</si>
  <si>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</si>
  <si>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</si>
  <si>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</si>
  <si>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</si>
  <si>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</si>
  <si>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</si>
  <si>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</si>
  <si>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</si>
  <si>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</si>
  <si>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</si>
  <si>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</si>
  <si>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</si>
  <si>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</si>
  <si>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</si>
  <si>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</si>
  <si>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</si>
  <si>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</si>
  <si>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</si>
  <si>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</si>
  <si>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</si>
  <si>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</si>
  <si>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</si>
  <si>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</si>
  <si>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</si>
  <si>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</si>
  <si>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</si>
  <si>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</si>
  <si>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</si>
  <si>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</si>
  <si>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</si>
  <si>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</si>
  <si>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</si>
  <si>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</si>
  <si>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</si>
  <si>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</si>
  <si>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</si>
  <si>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</si>
  <si>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</si>
  <si>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</si>
  <si>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</si>
  <si>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</si>
  <si>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</si>
  <si>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</si>
  <si>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</si>
  <si>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</si>
  <si>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</si>
  <si>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</si>
  <si>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</si>
  <si>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</si>
  <si>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</si>
  <si>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</si>
  <si>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</si>
  <si>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</si>
  <si>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</si>
  <si>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</si>
  <si>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</si>
  <si>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</si>
  <si>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</si>
  <si>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</si>
  <si>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</si>
  <si>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</si>
  <si>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</si>
  <si>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</si>
  <si>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</si>
  <si>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</si>
  <si>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</si>
  <si>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</si>
  <si>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</si>
  <si>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</si>
  <si>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</si>
  <si>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</si>
  <si>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</si>
  <si>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</si>
  <si>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</si>
  <si>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</si>
  <si>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</si>
  <si>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</si>
  <si>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</si>
  <si>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</si>
  <si>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</si>
  <si>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</si>
  <si>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</si>
  <si>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</si>
  <si>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</si>
  <si>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</si>
  <si>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</si>
  <si>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</si>
  <si>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</si>
  <si>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</si>
  <si>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</si>
  <si>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</si>
  <si>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</si>
  <si>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</si>
  <si>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</si>
  <si>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</si>
  <si>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</si>
  <si>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</si>
  <si>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</si>
  <si>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</si>
  <si>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</si>
  <si>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</si>
  <si>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</si>
  <si>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</si>
  <si>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</si>
  <si>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</si>
  <si>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</si>
  <si>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</si>
  <si>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</si>
  <si>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</si>
  <si>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</si>
  <si>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</si>
  <si>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</si>
  <si>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</si>
  <si>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</si>
  <si>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</si>
  <si>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</si>
  <si>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</si>
  <si>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</si>
  <si>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</si>
  <si>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</si>
  <si>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</si>
  <si>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</si>
  <si>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</si>
  <si>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</si>
  <si>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</si>
  <si>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</si>
  <si>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</si>
  <si>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</si>
  <si>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</si>
  <si>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</si>
  <si>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</si>
  <si>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</si>
  <si>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</si>
  <si>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</si>
  <si>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</si>
  <si>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</si>
  <si>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</si>
  <si>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</si>
  <si>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</si>
  <si>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</si>
  <si>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</si>
  <si>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</si>
  <si>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</si>
  <si>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</si>
  <si>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</si>
  <si>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</si>
  <si>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</si>
  <si>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</si>
  <si>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</si>
  <si>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</si>
  <si>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</si>
  <si>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</si>
  <si>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</si>
  <si>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</si>
  <si>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</si>
  <si>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</si>
  <si>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</si>
  <si>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</si>
  <si>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</si>
  <si>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</si>
  <si>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</si>
  <si>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</si>
  <si>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</si>
  <si>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</si>
  <si>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</si>
  <si>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</si>
  <si>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</si>
  <si>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</si>
  <si>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</si>
  <si>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</si>
  <si>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</si>
  <si>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</si>
  <si>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</si>
  <si>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</si>
  <si>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</si>
  <si>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</si>
  <si>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</si>
  <si>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</si>
  <si>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</si>
  <si>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</si>
  <si>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</si>
  <si>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</si>
  <si>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</si>
  <si>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</si>
  <si>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</si>
  <si>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</si>
  <si>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</si>
  <si>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</si>
  <si>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</si>
  <si>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</si>
  <si>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</si>
  <si>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</si>
  <si>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</si>
  <si>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</si>
  <si>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</si>
  <si>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</si>
  <si>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</si>
  <si>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</si>
  <si>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</si>
  <si>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</si>
  <si>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</si>
  <si>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</si>
  <si>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</si>
  <si>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</si>
  <si>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</si>
  <si>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</si>
  <si>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</si>
  <si>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</si>
  <si>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</si>
  <si>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</si>
  <si>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</si>
  <si>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</si>
  <si>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</si>
  <si>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</si>
  <si>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</si>
  <si>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</si>
  <si>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</si>
  <si>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</si>
  <si>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</si>
  <si>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</si>
  <si>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</si>
  <si>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</si>
  <si>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</si>
  <si>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</si>
  <si>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</si>
  <si>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</si>
  <si>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</si>
  <si>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</si>
  <si>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</si>
  <si>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</si>
  <si>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</si>
  <si>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</si>
  <si>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</si>
  <si>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</si>
  <si>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</si>
  <si>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</si>
  <si>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</si>
  <si>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</si>
  <si>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</si>
  <si>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</si>
  <si>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</si>
  <si>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</si>
  <si>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</si>
  <si>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</si>
  <si>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</si>
  <si>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</si>
  <si>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</si>
  <si>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</si>
  <si>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</si>
  <si>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</si>
  <si>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</si>
  <si>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</si>
  <si>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</si>
  <si>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</si>
  <si>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</si>
  <si>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</si>
  <si>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</si>
  <si>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</si>
  <si>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</si>
  <si>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</si>
  <si>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</si>
  <si>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</si>
  <si>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</si>
  <si>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</si>
  <si>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</si>
  <si>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</si>
  <si>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</si>
  <si>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</si>
  <si>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</si>
  <si>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</si>
  <si>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</si>
  <si>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</si>
  <si>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</si>
  <si>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</si>
  <si>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</si>
  <si>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</si>
  <si>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</si>
  <si>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</si>
  <si>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</si>
  <si>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</si>
  <si>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</si>
  <si>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</si>
  <si>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</si>
  <si>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</si>
  <si>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</si>
  <si>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</si>
  <si>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</si>
  <si>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</si>
  <si>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</si>
  <si>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</si>
  <si>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</si>
  <si>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</si>
  <si>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</si>
  <si>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</si>
  <si>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</si>
  <si>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</si>
  <si>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</si>
  <si>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</si>
  <si>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</si>
  <si>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</si>
  <si>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</si>
  <si>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</si>
  <si>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</si>
  <si>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</si>
  <si>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</si>
  <si>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</si>
  <si>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</si>
  <si>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</si>
  <si>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</si>
  <si>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</si>
  <si>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</si>
  <si>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</si>
  <si>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</si>
  <si>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</si>
  <si>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</si>
  <si>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</si>
  <si>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</si>
  <si>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</si>
  <si>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</si>
  <si>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</si>
  <si>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</si>
  <si>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</si>
  <si>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</si>
  <si>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</si>
  <si>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</si>
  <si>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</si>
  <si>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</si>
  <si>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</si>
  <si>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</si>
  <si>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</si>
  <si>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</si>
  <si>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</si>
  <si>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</si>
  <si>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</si>
  <si>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</si>
  <si>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</si>
  <si>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</si>
  <si>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</si>
  <si>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</si>
  <si>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</si>
  <si>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</si>
  <si>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</si>
  <si>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</si>
  <si>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</si>
  <si>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</si>
  <si>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</si>
  <si>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</si>
  <si>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</si>
  <si>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</si>
  <si>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</si>
  <si>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</si>
  <si>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</si>
  <si>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</si>
  <si>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</si>
  <si>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</si>
  <si>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</si>
  <si>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</si>
  <si>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</si>
  <si>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</si>
  <si>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</si>
  <si>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</si>
  <si>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</si>
  <si>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</si>
  <si>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</si>
  <si>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</si>
  <si>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</si>
  <si>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</si>
  <si>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</si>
  <si>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</si>
  <si>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</si>
  <si>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</si>
  <si>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</si>
  <si>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</si>
  <si>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</si>
  <si>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</si>
  <si>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</si>
  <si>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</si>
  <si>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</si>
  <si>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</si>
  <si>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</si>
  <si>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</si>
  <si>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</si>
  <si>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</si>
  <si>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</si>
  <si>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</si>
  <si>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</si>
  <si>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</si>
  <si>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</si>
  <si>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</si>
  <si>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</si>
  <si>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</si>
  <si>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</si>
  <si>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</si>
  <si>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</si>
  <si>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</si>
  <si>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</si>
  <si>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</si>
  <si>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</si>
  <si>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</si>
  <si>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</si>
  <si>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</si>
  <si>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</si>
  <si>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</si>
  <si>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</si>
  <si>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</si>
  <si>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</si>
  <si>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</si>
  <si>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</si>
  <si>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</si>
  <si>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</si>
  <si>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</si>
  <si>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</si>
  <si>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</si>
  <si>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</si>
  <si>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</si>
  <si>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</si>
  <si>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</si>
  <si>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</si>
  <si>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</si>
  <si>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</si>
  <si>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</si>
  <si>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</si>
  <si>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</si>
  <si>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</si>
  <si>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</si>
  <si>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</si>
  <si>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</si>
  <si>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</si>
  <si>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</si>
  <si>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</si>
  <si>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</si>
  <si>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</si>
  <si>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</si>
  <si>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</si>
  <si>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</si>
  <si>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</si>
  <si>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</si>
  <si>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</si>
  <si>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</si>
  <si>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</si>
  <si>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</si>
  <si>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</si>
  <si>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</si>
  <si>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</si>
  <si>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</si>
  <si>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</si>
  <si>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</si>
  <si>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</si>
  <si>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</si>
  <si>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</si>
  <si>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</si>
  <si>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</si>
  <si>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</si>
  <si>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</si>
  <si>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</si>
  <si>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</si>
  <si>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</si>
  <si>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</si>
  <si>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</si>
  <si>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</si>
  <si>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</si>
  <si>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</si>
  <si>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</si>
  <si>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</si>
  <si>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</si>
  <si>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</si>
  <si>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</si>
  <si>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</si>
  <si>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</si>
  <si>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</si>
  <si>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</si>
  <si>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</si>
  <si>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</si>
  <si>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</si>
  <si>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</si>
  <si>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</si>
  <si>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</si>
  <si>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</si>
  <si>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</si>
  <si>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</si>
  <si>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</si>
  <si>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</si>
  <si>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</si>
  <si>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</si>
  <si>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</si>
  <si>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</si>
  <si>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</si>
  <si>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</si>
  <si>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</si>
  <si>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</si>
  <si>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</si>
  <si>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</si>
  <si>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</si>
  <si>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</si>
  <si>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</si>
  <si>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</si>
  <si>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</si>
  <si>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</si>
  <si>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</si>
  <si>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</si>
  <si>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</si>
  <si>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</si>
  <si>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</si>
  <si>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</si>
  <si>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</si>
  <si>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</si>
  <si>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</si>
  <si>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</si>
  <si>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</si>
  <si>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</si>
  <si>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</si>
  <si>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</si>
  <si>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</si>
  <si>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</si>
  <si>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</si>
  <si>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</si>
  <si>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</si>
  <si>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</si>
  <si>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</si>
  <si>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</si>
  <si>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</si>
  <si>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</si>
  <si>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</si>
  <si>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</si>
  <si>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</si>
  <si>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</si>
  <si>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</si>
  <si>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</si>
  <si>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</si>
  <si>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</si>
  <si>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</si>
  <si>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</si>
  <si>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</si>
  <si>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</si>
  <si>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</si>
  <si>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</si>
  <si>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</si>
  <si>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</si>
  <si>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</si>
  <si>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</si>
  <si>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</si>
  <si>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</si>
  <si>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</si>
  <si>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</si>
  <si>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</si>
  <si>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</si>
  <si>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</si>
  <si>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</si>
  <si>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</si>
  <si>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</si>
  <si>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</si>
  <si>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</si>
  <si>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</si>
  <si>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</si>
  <si>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</si>
  <si>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</si>
  <si>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</si>
  <si>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</si>
  <si>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</si>
  <si>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</si>
  <si>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</si>
  <si>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</si>
  <si>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</si>
  <si>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</si>
  <si>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</si>
  <si>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</si>
  <si>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</si>
  <si>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</si>
  <si>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</si>
  <si>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</si>
  <si>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</si>
  <si>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</si>
  <si>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</si>
  <si>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</si>
  <si>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</si>
  <si>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</si>
  <si>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</si>
  <si>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</si>
  <si>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</si>
  <si>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</si>
  <si>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</si>
  <si>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</si>
  <si>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</si>
  <si>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</si>
  <si>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</si>
  <si>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</si>
  <si>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</si>
  <si>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</si>
  <si>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</si>
  <si>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</si>
  <si>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</si>
  <si>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</si>
  <si>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</si>
  <si>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</si>
  <si>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</si>
  <si>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</si>
  <si>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</si>
  <si>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</si>
  <si>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</si>
  <si>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</si>
  <si>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</si>
  <si>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</si>
  <si>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</si>
  <si>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</si>
  <si>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</si>
  <si>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</si>
  <si>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</si>
  <si>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</si>
  <si>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</si>
  <si>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</si>
  <si>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</si>
  <si>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</si>
  <si>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</si>
  <si>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</si>
  <si>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</si>
  <si>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</si>
  <si>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</si>
  <si>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</si>
  <si>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</si>
  <si>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</si>
  <si>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</si>
  <si>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</si>
  <si>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</si>
  <si>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</si>
  <si>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</si>
  <si>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</si>
  <si>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</si>
  <si>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</si>
  <si>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</si>
  <si>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</si>
  <si>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</si>
  <si>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</si>
  <si>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</si>
  <si>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</si>
  <si>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</si>
  <si>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</si>
  <si>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</si>
  <si>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</si>
  <si>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</si>
  <si>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</si>
  <si>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</si>
  <si>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</si>
  <si>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</si>
  <si>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</si>
  <si>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</si>
  <si>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</si>
  <si>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</si>
  <si>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</si>
  <si>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</si>
  <si>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</si>
  <si>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</si>
  <si>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</si>
  <si>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</si>
  <si>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</si>
  <si>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</si>
  <si>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</si>
  <si>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</si>
  <si>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</si>
  <si>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</si>
  <si>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</si>
  <si>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</si>
  <si>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</si>
  <si>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</si>
  <si>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</si>
  <si>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</si>
  <si>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</si>
  <si>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</si>
  <si>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</si>
  <si>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</si>
  <si>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</si>
  <si>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</si>
  <si>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</si>
  <si>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</si>
  <si>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</si>
  <si>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</si>
  <si>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</si>
  <si>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</si>
  <si>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</si>
  <si>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</si>
  <si>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</si>
  <si>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</si>
  <si>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</si>
  <si>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</si>
  <si>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</si>
  <si>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</si>
  <si>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</si>
  <si>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</si>
  <si>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</si>
  <si>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</si>
  <si>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</si>
  <si>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</si>
  <si>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</si>
  <si>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</si>
  <si>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</si>
  <si>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</si>
  <si>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</si>
  <si>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</si>
  <si>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</si>
  <si>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</si>
  <si>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</si>
  <si>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</si>
  <si>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</si>
  <si>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</si>
  <si>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</si>
  <si>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</si>
  <si>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</si>
  <si>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</si>
  <si>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</si>
  <si>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</si>
  <si>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</si>
  <si>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</si>
  <si>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</si>
  <si>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</si>
  <si>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</si>
  <si>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</si>
  <si>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</si>
  <si>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</si>
  <si>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</si>
  <si>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</si>
  <si>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</si>
  <si>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</si>
  <si>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</si>
  <si>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</si>
  <si>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</si>
  <si>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</si>
  <si>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</si>
  <si>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</si>
  <si>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</si>
  <si>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</si>
  <si>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</si>
  <si>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</si>
  <si>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</si>
  <si>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</si>
  <si>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</si>
  <si>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</si>
  <si>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</si>
  <si>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</si>
  <si>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</si>
  <si>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</si>
  <si>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</si>
  <si>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</si>
  <si>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</si>
  <si>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</si>
  <si>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</si>
  <si>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</si>
  <si>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</si>
  <si>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</si>
  <si>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</si>
  <si>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</si>
  <si>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</si>
  <si>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</si>
  <si>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</si>
  <si>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</si>
  <si>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</si>
  <si>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</si>
  <si>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</si>
  <si>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</si>
  <si>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</si>
  <si>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</si>
  <si>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</si>
  <si>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</si>
  <si>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</si>
  <si>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</si>
  <si>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</si>
  <si>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</si>
  <si>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</si>
  <si>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</si>
  <si>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</si>
  <si>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</si>
  <si>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</si>
  <si>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</si>
  <si>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</si>
  <si>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</si>
  <si>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</si>
  <si>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</si>
  <si>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</si>
  <si>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</si>
  <si>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</si>
  <si>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</si>
  <si>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</si>
  <si>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</si>
  <si>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</si>
  <si>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</si>
  <si>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</si>
  <si>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</si>
  <si>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</si>
  <si>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</si>
  <si>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</si>
  <si>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</si>
  <si>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</si>
  <si>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</si>
  <si>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</si>
  <si>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</si>
  <si>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</si>
  <si>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</si>
  <si>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</si>
  <si>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</si>
  <si>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</si>
  <si>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</si>
  <si>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</si>
  <si>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</si>
  <si>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</si>
  <si>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</si>
  <si>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</si>
  <si>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</si>
  <si>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</si>
  <si>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</si>
  <si>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</si>
  <si>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</si>
  <si>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</si>
  <si>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</si>
  <si>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</si>
  <si>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</si>
  <si>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</si>
  <si>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</si>
  <si>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</si>
  <si>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</si>
  <si>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</si>
  <si>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</si>
  <si>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</si>
  <si>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</si>
  <si>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</si>
  <si>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</si>
  <si>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</si>
  <si>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</si>
  <si>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</si>
  <si>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</si>
  <si>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</si>
  <si>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</si>
  <si>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</si>
  <si>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</si>
  <si>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</si>
  <si>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</si>
  <si>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</si>
  <si>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</si>
  <si>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</si>
  <si>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</si>
  <si>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</si>
  <si>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</si>
  <si>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</si>
  <si>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</si>
  <si>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</si>
  <si>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</si>
  <si>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</si>
  <si>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</si>
  <si>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</si>
  <si>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</si>
  <si>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</si>
  <si>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</si>
  <si>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</si>
  <si>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</si>
  <si>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</si>
  <si>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</si>
  <si>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</si>
  <si>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</si>
  <si>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</si>
  <si>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</si>
  <si>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</si>
  <si>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</si>
  <si>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</si>
  <si>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</si>
  <si>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</si>
  <si>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</si>
  <si>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</si>
  <si>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</si>
  <si>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</si>
  <si>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</si>
  <si>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</si>
  <si>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</si>
  <si>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</si>
  <si>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</si>
  <si>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</si>
  <si>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</si>
  <si>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</si>
  <si>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</si>
  <si>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</si>
  <si>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</si>
  <si>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</si>
  <si>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</si>
  <si>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</si>
  <si>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</si>
  <si>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</si>
  <si>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</si>
  <si>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</si>
  <si>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</si>
  <si>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</si>
  <si>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</si>
  <si>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</si>
  <si>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</si>
  <si>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</si>
  <si>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</si>
  <si>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</si>
  <si>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</si>
  <si>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</si>
  <si>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</si>
  <si>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</si>
  <si>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</si>
  <si>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</si>
  <si>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</si>
  <si>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</si>
  <si>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</si>
  <si>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</si>
  <si>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</si>
  <si>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</si>
  <si>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</si>
  <si>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</si>
  <si>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</si>
  <si>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</si>
  <si>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</si>
  <si>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</si>
  <si>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</si>
  <si>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</si>
  <si>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</si>
  <si>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</si>
  <si>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</si>
  <si>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</si>
  <si>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</si>
  <si>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</si>
  <si>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</si>
  <si>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</si>
  <si>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</si>
  <si>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</si>
  <si>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</si>
  <si>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</si>
  <si>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</si>
  <si>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</si>
  <si>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</si>
  <si>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</si>
  <si>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</si>
  <si>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</si>
  <si>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</si>
  <si>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</si>
  <si>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</si>
  <si>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</si>
  <si>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</si>
  <si>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</si>
  <si>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</si>
  <si>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</si>
  <si>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</si>
  <si>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</si>
  <si>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</si>
  <si>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</si>
  <si>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</si>
  <si>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</si>
  <si>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</si>
  <si>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</si>
  <si>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</si>
  <si>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</si>
  <si>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</si>
  <si>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</si>
  <si>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</si>
  <si>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</si>
  <si>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</si>
  <si>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</si>
  <si>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</si>
  <si>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</si>
  <si>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</si>
  <si>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</si>
  <si>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</si>
  <si>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</si>
  <si>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</si>
  <si>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</si>
  <si>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</si>
  <si>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</si>
  <si>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</si>
  <si>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</si>
  <si>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</si>
  <si>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</si>
  <si>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</si>
  <si>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</si>
  <si>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</si>
  <si>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</si>
  <si>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</si>
  <si>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</si>
  <si>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</si>
  <si>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</si>
  <si>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</si>
  <si>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</si>
  <si>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</si>
  <si>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</si>
  <si>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</si>
  <si>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</si>
  <si>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</si>
  <si>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</si>
  <si>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</si>
  <si>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</si>
  <si>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</si>
  <si>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</si>
  <si>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</si>
  <si>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</si>
  <si>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</si>
  <si>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</si>
  <si>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</si>
  <si>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</si>
  <si>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</si>
  <si>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</si>
  <si>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</si>
  <si>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</si>
  <si>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</si>
  <si>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</si>
  <si>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</si>
  <si>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</si>
  <si>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</si>
  <si>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</si>
  <si>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</si>
  <si>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</si>
  <si>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</si>
  <si>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</si>
  <si>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</si>
  <si>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</si>
  <si>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</si>
  <si>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</si>
  <si>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</si>
  <si>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</si>
  <si>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</si>
  <si>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</si>
  <si>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</si>
  <si>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</si>
  <si>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</si>
  <si>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</si>
  <si>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</si>
  <si>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</si>
  <si>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</si>
  <si>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</si>
  <si>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</si>
  <si>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</si>
  <si>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</si>
  <si>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</si>
  <si>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</si>
  <si>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</si>
  <si>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</si>
  <si>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</si>
  <si>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</si>
  <si>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</si>
  <si>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</si>
  <si>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</si>
  <si>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</si>
  <si>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</si>
  <si>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</si>
  <si>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</si>
  <si>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</si>
  <si>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</si>
  <si>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</si>
  <si>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</si>
  <si>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</si>
  <si>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</si>
  <si>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</si>
  <si>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</si>
  <si>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</si>
  <si>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</si>
  <si>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</si>
  <si>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</si>
  <si>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</si>
  <si>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</si>
  <si>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</si>
  <si>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</si>
  <si>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</si>
  <si>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</si>
  <si>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</si>
  <si>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</si>
  <si>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</si>
  <si>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</si>
  <si>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</si>
  <si>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</si>
  <si>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</si>
  <si>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</si>
  <si>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</si>
  <si>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</si>
  <si>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</si>
  <si>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</si>
  <si>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</si>
  <si>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</si>
  <si>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</si>
  <si>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</si>
  <si>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</si>
  <si>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</si>
  <si>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</si>
  <si>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</si>
  <si>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</si>
  <si>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</si>
  <si>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</si>
  <si>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</si>
  <si>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</si>
  <si>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</si>
  <si>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</si>
  <si>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</si>
  <si>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</si>
  <si>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</si>
  <si>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</si>
  <si>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</si>
  <si>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</si>
  <si>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</si>
  <si>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</si>
  <si>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</si>
  <si>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</si>
  <si>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</si>
  <si>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</si>
  <si>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</si>
  <si>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</si>
  <si>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</si>
  <si>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</si>
  <si>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</si>
  <si>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</si>
  <si>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</si>
  <si>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</si>
  <si>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</si>
  <si>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</si>
  <si>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</si>
  <si>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</si>
  <si>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</si>
  <si>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</si>
  <si>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</si>
  <si>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</si>
  <si>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</si>
  <si>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</si>
  <si>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</si>
  <si>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</si>
  <si>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</si>
  <si>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</si>
  <si>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</si>
  <si>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</si>
  <si>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</si>
  <si>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</si>
  <si>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</si>
  <si>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</si>
  <si>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</si>
  <si>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</si>
  <si>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</si>
  <si>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</si>
  <si>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</si>
  <si>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</si>
  <si>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</si>
  <si>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</si>
  <si>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</si>
  <si>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</si>
  <si>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</si>
  <si>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</si>
  <si>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</si>
  <si>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</si>
  <si>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</si>
  <si>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</si>
  <si>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</si>
  <si>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</si>
  <si>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</si>
  <si>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</si>
  <si>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</si>
  <si>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</si>
  <si>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</si>
  <si>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</si>
  <si>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</si>
  <si>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</si>
  <si>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</si>
  <si>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</si>
  <si>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</si>
  <si>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</si>
  <si>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</si>
  <si>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</si>
  <si>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</si>
  <si>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</si>
  <si>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</si>
  <si>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</si>
  <si>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</si>
  <si>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</si>
  <si>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</si>
  <si>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</si>
  <si>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</si>
  <si>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</si>
  <si>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</si>
  <si>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</si>
  <si>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</si>
  <si>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</si>
  <si>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</si>
  <si>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</si>
  <si>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</si>
  <si>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</si>
  <si>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</si>
  <si>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</si>
  <si>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</si>
  <si>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</si>
  <si>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</si>
  <si>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</si>
  <si>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</si>
  <si>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</si>
  <si>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</si>
  <si>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</si>
  <si>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</si>
  <si>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</si>
  <si>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</si>
  <si>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</si>
  <si>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</si>
  <si>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</si>
  <si>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</si>
  <si>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</si>
  <si>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</si>
  <si>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</si>
  <si>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</si>
  <si>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</si>
  <si>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</si>
  <si>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</si>
  <si>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</si>
  <si>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</si>
  <si>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</si>
  <si>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</si>
  <si>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</si>
  <si>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</si>
  <si>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</si>
  <si>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</si>
  <si>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</si>
  <si>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</si>
  <si>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</si>
  <si>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</si>
  <si>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</si>
  <si>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</si>
  <si>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</si>
  <si>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</si>
  <si>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</si>
  <si>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</si>
  <si>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</si>
  <si>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</si>
  <si>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</si>
  <si>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</si>
  <si>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</si>
  <si>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</si>
  <si>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</si>
  <si>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</si>
  <si>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</si>
  <si>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</si>
  <si>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</si>
  <si>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</si>
  <si>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</si>
  <si>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</si>
  <si>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</si>
  <si>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</si>
  <si>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</si>
  <si>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</si>
  <si>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</si>
  <si>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</si>
  <si>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</si>
  <si>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</si>
  <si>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</si>
  <si>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</si>
  <si>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</si>
  <si>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</si>
  <si>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</si>
  <si>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</si>
  <si>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</si>
  <si>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</si>
  <si>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</si>
  <si>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</si>
  <si>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</si>
  <si>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</si>
  <si>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</si>
  <si>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</si>
  <si>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</si>
  <si>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</si>
  <si>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</si>
  <si>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</si>
  <si>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</si>
  <si>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</si>
  <si>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</si>
  <si>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</si>
  <si>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</si>
  <si>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</si>
  <si>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</si>
  <si>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</si>
  <si>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</si>
  <si>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</si>
  <si>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</si>
  <si>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</si>
  <si>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</si>
  <si>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</si>
  <si>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</si>
  <si>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</si>
  <si>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</si>
  <si>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</si>
  <si>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</si>
  <si>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</si>
  <si>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</si>
  <si>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</si>
  <si>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</si>
  <si>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</si>
  <si>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</si>
  <si>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</si>
  <si>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</si>
  <si>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</si>
  <si>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</si>
  <si>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</si>
  <si>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</si>
  <si>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</si>
  <si>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</si>
  <si>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</si>
  <si>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</si>
  <si>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</si>
  <si>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</si>
  <si>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</si>
  <si>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</si>
  <si>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</si>
  <si>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</si>
  <si>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</si>
  <si>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</si>
  <si>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</si>
  <si>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</si>
  <si>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</si>
  <si>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</si>
  <si>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</si>
  <si>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</si>
  <si>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</si>
  <si>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</si>
  <si>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</si>
  <si>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</si>
  <si>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</si>
  <si>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</si>
  <si>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</si>
  <si>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</si>
  <si>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</si>
  <si>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</si>
  <si>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</si>
  <si>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</si>
  <si>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</si>
  <si>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</si>
  <si>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</si>
  <si>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</si>
  <si>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</si>
  <si>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</si>
  <si>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</si>
  <si>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</si>
  <si>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</si>
  <si>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</si>
  <si>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</si>
  <si>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</si>
  <si>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</si>
  <si>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</si>
  <si>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</si>
  <si>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</si>
  <si>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</si>
  <si>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</si>
  <si>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</si>
  <si>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</si>
  <si>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</si>
  <si>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</si>
  <si>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</si>
  <si>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</si>
  <si>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</si>
  <si>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</si>
  <si>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</si>
  <si>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</si>
  <si>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</si>
  <si>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</si>
  <si>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</si>
  <si>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</si>
  <si>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</si>
  <si>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</si>
  <si>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</si>
  <si>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</si>
  <si>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</si>
  <si>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</si>
  <si>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</si>
  <si>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</si>
  <si>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</si>
  <si>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</si>
  <si>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</si>
  <si>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</si>
  <si>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</si>
  <si>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</si>
  <si>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</si>
  <si>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</si>
  <si>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</si>
  <si>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</si>
  <si>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</si>
  <si>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</si>
  <si>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</si>
  <si>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</si>
  <si>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</si>
  <si>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</si>
  <si>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</si>
  <si>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</si>
  <si>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</si>
  <si>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</si>
  <si>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</si>
  <si>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</si>
  <si>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</si>
  <si>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</si>
  <si>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</si>
  <si>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</si>
  <si>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</si>
  <si>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</si>
  <si>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</si>
  <si>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</si>
  <si>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</si>
  <si>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</si>
  <si>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</si>
  <si>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</si>
  <si>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</si>
  <si>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</si>
  <si>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</si>
  <si>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</si>
  <si>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</si>
  <si>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</si>
  <si>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</si>
  <si>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</si>
  <si>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</si>
  <si>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</si>
  <si>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</si>
  <si>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</si>
  <si>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</si>
  <si>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</si>
  <si>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</si>
  <si>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</si>
  <si>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</si>
  <si>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</si>
  <si>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</si>
  <si>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</si>
  <si>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</si>
  <si>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</si>
  <si>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</si>
  <si>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</si>
  <si>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</si>
  <si>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</si>
  <si>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</si>
  <si>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</si>
  <si>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</si>
  <si>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</si>
  <si>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</si>
  <si>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</si>
  <si>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</si>
  <si>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</si>
  <si>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</si>
  <si>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</si>
  <si>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</si>
  <si>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</si>
  <si>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</si>
  <si>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</si>
  <si>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</si>
  <si>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</si>
  <si>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</si>
  <si>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</si>
  <si>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</si>
  <si>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</si>
  <si>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</si>
  <si>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</si>
  <si>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</si>
  <si>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</si>
  <si>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</si>
  <si>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</si>
  <si>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</si>
  <si>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</si>
  <si>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</si>
  <si>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</si>
  <si>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</si>
  <si>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</si>
  <si>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</si>
  <si>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</si>
  <si>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</si>
  <si>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</si>
  <si>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</si>
  <si>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</si>
  <si>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</si>
  <si>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</si>
  <si>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</si>
  <si>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</si>
  <si>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</si>
  <si>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</si>
  <si>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</si>
  <si>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</si>
  <si>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</si>
  <si>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</si>
  <si>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</si>
  <si>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</si>
  <si>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</si>
  <si>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</si>
  <si>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</si>
  <si>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</si>
  <si>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</si>
  <si>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</si>
  <si>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</si>
  <si>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</si>
  <si>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</si>
  <si>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</si>
  <si>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</si>
  <si>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</si>
  <si>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</si>
  <si>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</si>
  <si>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</si>
  <si>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</si>
  <si>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</si>
  <si>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</si>
  <si>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</si>
  <si>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</si>
  <si>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</si>
  <si>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</si>
  <si>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</si>
  <si>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</si>
  <si>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</si>
  <si>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</si>
  <si>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</si>
  <si>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</si>
  <si>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</si>
  <si>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</si>
  <si>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</si>
  <si>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</si>
  <si>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</si>
  <si>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</si>
  <si>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</si>
  <si>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</si>
  <si>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</si>
  <si>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</si>
  <si>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</si>
  <si>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</si>
  <si>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</si>
  <si>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</si>
  <si>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</si>
  <si>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</si>
  <si>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</si>
  <si>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</si>
  <si>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</si>
  <si>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</si>
  <si>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</si>
  <si>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</si>
  <si>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</si>
  <si>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</si>
  <si>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</si>
  <si>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</si>
  <si>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</si>
  <si>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</si>
  <si>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</si>
  <si>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</si>
  <si>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</si>
  <si>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</si>
  <si>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</si>
  <si>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</si>
  <si>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</si>
  <si>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</si>
  <si>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</si>
  <si>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</si>
  <si>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</si>
  <si>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</si>
  <si>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</si>
  <si>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</si>
  <si>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</si>
  <si>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</si>
  <si>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</si>
  <si>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</si>
  <si>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</si>
  <si>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</si>
  <si>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</si>
  <si>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</si>
  <si>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</si>
  <si>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</si>
  <si>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</si>
  <si>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</si>
  <si>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</si>
  <si>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</si>
  <si>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</si>
  <si>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</si>
  <si>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</si>
  <si>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</si>
  <si>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</si>
  <si>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</si>
  <si>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</si>
  <si>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</si>
  <si>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</si>
  <si>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</si>
  <si>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</si>
  <si>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</si>
  <si>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</si>
  <si>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</si>
  <si>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</si>
  <si>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</si>
  <si>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</si>
  <si>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</si>
  <si>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</si>
  <si>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</si>
  <si>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</si>
  <si>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</si>
  <si>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</si>
  <si>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</si>
  <si>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</si>
  <si>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</si>
  <si>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</si>
  <si>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</si>
  <si>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</si>
  <si>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</si>
  <si>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</si>
  <si>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</si>
  <si>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</si>
  <si>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</si>
  <si>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</si>
  <si>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</si>
  <si>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</si>
  <si>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</si>
  <si>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</si>
  <si>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</si>
  <si>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</si>
  <si>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</si>
  <si>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</si>
  <si>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</si>
  <si>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</si>
  <si>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</si>
  <si>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</si>
  <si>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</si>
  <si>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</si>
  <si>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</si>
  <si>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</si>
  <si>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</si>
  <si>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</si>
  <si>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</si>
  <si>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</si>
  <si>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</si>
  <si>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</si>
  <si>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</si>
  <si>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</si>
  <si>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</si>
  <si>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</si>
  <si>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</si>
  <si>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</si>
  <si>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</si>
  <si>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</si>
  <si>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</si>
  <si>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</si>
  <si>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</si>
  <si>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</si>
  <si>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</si>
  <si>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</si>
  <si>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</si>
  <si>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</si>
  <si>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</si>
  <si>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</si>
  <si>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</si>
  <si>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</si>
  <si>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</si>
  <si>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</si>
  <si>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</si>
  <si>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</si>
  <si>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</si>
  <si>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</si>
  <si>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</si>
  <si>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</si>
  <si>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</si>
  <si>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</si>
  <si>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</si>
  <si>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</si>
  <si>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</si>
  <si>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</si>
  <si>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</si>
  <si>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</si>
  <si>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</si>
  <si>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</si>
  <si>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</si>
  <si>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</si>
  <si>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</si>
  <si>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</si>
  <si>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</si>
  <si>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</si>
  <si>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</si>
  <si>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</si>
  <si>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</si>
  <si>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</si>
  <si>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</si>
  <si>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</si>
  <si>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</si>
  <si>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</si>
  <si>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</si>
  <si>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</si>
  <si>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</si>
  <si>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</si>
  <si>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</si>
  <si>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</si>
  <si>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</si>
  <si>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</si>
  <si>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</si>
  <si>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</si>
  <si>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</si>
  <si>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</si>
  <si>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</si>
  <si>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</si>
  <si>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</si>
  <si>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</si>
  <si>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</si>
  <si>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</si>
  <si>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</si>
  <si>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</si>
  <si>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</si>
  <si>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</si>
  <si>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</si>
  <si>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</si>
  <si>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</si>
  <si>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</si>
  <si>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</si>
  <si>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</si>
  <si>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</si>
  <si>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</si>
  <si>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</si>
  <si>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</si>
  <si>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</si>
  <si>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</si>
  <si>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</si>
  <si>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</si>
  <si>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</si>
  <si>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</si>
  <si>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</si>
  <si>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</si>
  <si>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</si>
  <si>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</si>
  <si>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</si>
  <si>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</si>
  <si>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</si>
  <si>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</si>
  <si>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</si>
  <si>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</si>
  <si>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</si>
  <si>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</si>
  <si>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</si>
  <si>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</si>
  <si>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</si>
  <si>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</si>
  <si>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</si>
  <si>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</si>
  <si>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</si>
  <si>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</si>
  <si>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</si>
  <si>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</si>
  <si>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</si>
  <si>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</si>
  <si>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</si>
  <si>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</si>
  <si>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</si>
  <si>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</si>
  <si>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</si>
  <si>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</si>
  <si>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</si>
  <si>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</si>
  <si>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</si>
  <si>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</si>
  <si>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</si>
  <si>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</si>
  <si>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</si>
  <si>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</si>
  <si>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</si>
  <si>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</si>
  <si>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</si>
  <si>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</si>
  <si>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</si>
  <si>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</si>
  <si>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</si>
  <si>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</si>
  <si>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</si>
  <si>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</si>
  <si>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</si>
  <si>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</si>
  <si>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</si>
  <si>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</si>
  <si>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</si>
  <si>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</si>
  <si>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</si>
  <si>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</si>
  <si>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</si>
  <si>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</si>
  <si>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</si>
  <si>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</si>
  <si>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</si>
  <si>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</si>
  <si>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</si>
  <si>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</si>
  <si>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</si>
  <si>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</si>
  <si>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</si>
  <si>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</si>
  <si>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</si>
  <si>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</si>
  <si>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</si>
  <si>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</si>
  <si>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</si>
  <si>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</si>
  <si>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</si>
  <si>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</si>
  <si>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</si>
  <si>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</si>
  <si>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</si>
  <si>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</si>
  <si>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</si>
  <si>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</si>
  <si>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</si>
  <si>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</si>
  <si>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</si>
  <si>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</si>
  <si>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</si>
  <si>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</si>
  <si>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</si>
  <si>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</si>
  <si>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</si>
  <si>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</si>
  <si>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</si>
  <si>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</si>
  <si>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</si>
  <si>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</si>
  <si>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</si>
  <si>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</si>
  <si>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</si>
  <si>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</si>
  <si>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</si>
  <si>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</si>
  <si>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</si>
  <si>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</si>
  <si>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</si>
  <si>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</si>
  <si>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</si>
  <si>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</si>
  <si>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</si>
  <si>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</si>
  <si>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</si>
  <si>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</si>
  <si>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</si>
  <si>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</si>
  <si>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</si>
  <si>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</si>
  <si>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</si>
  <si>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</si>
  <si>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</si>
  <si>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</si>
  <si>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</si>
  <si>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</si>
  <si>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</si>
  <si>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</si>
  <si>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</si>
  <si>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</si>
  <si>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</si>
  <si>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</si>
  <si>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</si>
  <si>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</si>
  <si>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</si>
  <si>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</si>
  <si>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</si>
  <si>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</si>
  <si>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</si>
  <si>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</si>
  <si>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</si>
  <si>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</si>
  <si>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</si>
  <si>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</si>
  <si>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</si>
  <si>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</si>
  <si>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</si>
  <si>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</si>
  <si>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</si>
  <si>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</si>
  <si>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</si>
  <si>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</si>
  <si>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</si>
  <si>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</si>
  <si>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</si>
  <si>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</si>
  <si>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</si>
  <si>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</si>
  <si>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</si>
  <si>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</si>
  <si>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</si>
  <si>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</si>
  <si>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</si>
  <si>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</si>
  <si>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</si>
  <si>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</si>
  <si>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</si>
  <si>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</si>
  <si>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</si>
  <si>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</si>
  <si>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</si>
  <si>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</si>
  <si>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</si>
  <si>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</si>
  <si>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</si>
  <si>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</si>
  <si>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</si>
  <si>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</si>
  <si>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</si>
  <si>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</si>
  <si>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</si>
  <si>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</si>
  <si>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</si>
  <si>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</si>
  <si>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</si>
  <si>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</si>
  <si>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</si>
  <si>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</si>
  <si>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</si>
  <si>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</si>
  <si>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</si>
  <si>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</si>
  <si>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</si>
  <si>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</si>
  <si>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</si>
  <si>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</si>
  <si>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</si>
  <si>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</si>
  <si>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</si>
  <si>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</si>
  <si>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</si>
  <si>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</si>
  <si>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</si>
  <si>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</si>
  <si>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</si>
  <si>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</si>
  <si>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</si>
  <si>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</si>
  <si>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</si>
  <si>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</si>
  <si>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</si>
  <si>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</si>
  <si>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</si>
  <si>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</si>
  <si>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</si>
  <si>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</si>
  <si>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</si>
  <si>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</si>
  <si>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</si>
  <si>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</si>
  <si>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</si>
  <si>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</si>
  <si>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</si>
  <si>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</si>
  <si>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</si>
  <si>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</si>
  <si>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</si>
  <si>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</si>
  <si>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</si>
  <si>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</si>
  <si>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</si>
  <si>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</si>
  <si>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</si>
  <si>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</si>
  <si>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</si>
  <si>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</si>
  <si>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</si>
  <si>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</si>
  <si>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</si>
  <si>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</si>
  <si>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</si>
  <si>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</si>
  <si>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</si>
  <si>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</si>
  <si>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</si>
  <si>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</si>
  <si>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</si>
  <si>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</si>
  <si>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</si>
  <si>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</si>
  <si>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</si>
  <si>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</si>
  <si>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</si>
  <si>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</si>
  <si>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</si>
  <si>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</si>
  <si>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</si>
  <si>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</si>
  <si>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</si>
  <si>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</si>
  <si>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</si>
  <si>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</si>
  <si>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</si>
  <si>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</si>
  <si>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</si>
  <si>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</si>
  <si>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</si>
  <si>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</si>
  <si>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</si>
  <si>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</si>
  <si>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</si>
  <si>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</si>
  <si>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</si>
  <si>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</si>
  <si>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</si>
  <si>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</si>
  <si>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</si>
  <si>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</si>
  <si>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</si>
  <si>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</si>
  <si>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</si>
  <si>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</si>
  <si>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</si>
  <si>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</si>
  <si>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</si>
  <si>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</si>
  <si>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</si>
  <si>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</si>
  <si>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</si>
  <si>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</si>
  <si>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</si>
  <si>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</si>
  <si>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</si>
  <si>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</si>
  <si>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</si>
  <si>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</si>
  <si>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</si>
  <si>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</si>
  <si>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</si>
  <si>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</si>
  <si>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</si>
  <si>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</si>
  <si>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</si>
  <si>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</si>
  <si>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</si>
  <si>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</si>
  <si>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</si>
  <si>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</si>
  <si>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</si>
  <si>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</si>
  <si>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</si>
  <si>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</si>
  <si>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</si>
  <si>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</si>
  <si>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</si>
  <si>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</si>
  <si>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</si>
  <si>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</si>
  <si>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</si>
  <si>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</si>
  <si>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</si>
  <si>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</si>
  <si>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</si>
  <si>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</si>
  <si>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</si>
  <si>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</si>
  <si>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</si>
  <si>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</si>
  <si>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</si>
  <si>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</si>
  <si>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</si>
  <si>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</si>
  <si>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</si>
  <si>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</si>
  <si>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</si>
  <si>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</si>
  <si>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</si>
  <si>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</si>
  <si>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</si>
  <si>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</si>
  <si>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</si>
  <si>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</si>
  <si>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</si>
  <si>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</si>
  <si>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</si>
  <si>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</si>
  <si>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</si>
  <si>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</si>
  <si>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</si>
  <si>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</si>
  <si>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</si>
  <si>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</si>
  <si>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</si>
  <si>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</si>
  <si>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</si>
  <si>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</si>
  <si>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</si>
  <si>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</si>
  <si>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</si>
  <si>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</si>
  <si>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</si>
  <si>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</si>
  <si>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</si>
  <si>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</si>
  <si>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</si>
  <si>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</si>
  <si>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</si>
  <si>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</si>
  <si>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</si>
  <si>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</si>
  <si>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</si>
  <si>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</si>
  <si>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</si>
  <si>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</si>
  <si>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</si>
  <si>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</si>
  <si>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</si>
  <si>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</si>
  <si>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</si>
  <si>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</si>
  <si>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</si>
  <si>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</si>
  <si>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</si>
  <si>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</si>
  <si>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</si>
  <si>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</si>
  <si>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</si>
  <si>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</si>
  <si>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</si>
  <si>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</si>
  <si>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</si>
  <si>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</si>
  <si>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</si>
  <si>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</si>
  <si>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</si>
  <si>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</si>
  <si>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</si>
  <si>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</si>
  <si>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</si>
  <si>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</si>
  <si>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</si>
  <si>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</si>
  <si>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</si>
  <si>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</si>
  <si>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</si>
  <si>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</si>
  <si>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</si>
  <si>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</si>
  <si>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</si>
  <si>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</si>
  <si>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</si>
  <si>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</si>
  <si>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</si>
  <si>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</si>
  <si>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</si>
  <si>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</si>
  <si>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</si>
  <si>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</si>
  <si>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</si>
  <si>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</si>
  <si>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</si>
  <si>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</si>
  <si>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</si>
  <si>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</si>
  <si>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</si>
  <si>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</si>
  <si>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</si>
  <si>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</si>
  <si>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</si>
  <si>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</si>
  <si>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</si>
  <si>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</si>
  <si>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</si>
  <si>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</si>
  <si>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</si>
  <si>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</si>
  <si>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</si>
  <si>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</si>
  <si>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</si>
  <si>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</si>
  <si>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</si>
  <si>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</si>
  <si>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</si>
  <si>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</si>
  <si>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</si>
  <si>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</si>
  <si>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</si>
  <si>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</si>
  <si>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</si>
  <si>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</si>
  <si>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</si>
  <si>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</si>
  <si>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</si>
  <si>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</si>
  <si>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</si>
  <si>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</si>
  <si>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</si>
  <si>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</si>
  <si>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</si>
  <si>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</si>
  <si>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</si>
  <si>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</si>
  <si>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</si>
  <si>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</si>
  <si>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</si>
  <si>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</si>
  <si>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</si>
  <si>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</si>
  <si>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</si>
  <si>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</si>
  <si>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</si>
  <si>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</si>
  <si>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</si>
  <si>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</si>
  <si>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</si>
  <si>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</si>
  <si>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</si>
  <si>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</si>
  <si>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</si>
  <si>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</si>
  <si>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</si>
  <si>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</si>
  <si>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</si>
  <si>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</si>
  <si>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</si>
  <si>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</si>
  <si>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</si>
  <si>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</si>
  <si>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</si>
  <si>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</si>
  <si>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</si>
  <si>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</si>
  <si>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</si>
  <si>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</si>
  <si>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</si>
  <si>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</si>
  <si>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</si>
  <si>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</si>
  <si>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</si>
  <si>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</si>
  <si>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</si>
  <si>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</si>
  <si>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</si>
  <si>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</si>
  <si>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</si>
  <si>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</si>
  <si>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</si>
  <si>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</si>
  <si>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</si>
  <si>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</si>
  <si>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</si>
  <si>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</si>
  <si>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</si>
  <si>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</si>
  <si>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</si>
  <si>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</si>
  <si>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</si>
  <si>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</si>
  <si>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</si>
  <si>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</si>
  <si>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</si>
  <si>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</si>
  <si>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</si>
  <si>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</si>
  <si>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</si>
  <si>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</si>
  <si>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</si>
  <si>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</si>
  <si>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</si>
  <si>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</si>
  <si>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</si>
  <si>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</si>
  <si>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</si>
  <si>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</si>
  <si>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</si>
  <si>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</si>
  <si>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</si>
  <si>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</si>
  <si>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</si>
  <si>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</si>
  <si>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</si>
  <si>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</si>
  <si>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</si>
  <si>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</si>
  <si>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</si>
  <si>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</si>
  <si>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</si>
  <si>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</si>
  <si>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</si>
  <si>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</si>
  <si>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</si>
  <si>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</si>
  <si>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</si>
  <si>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</si>
  <si>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</si>
  <si>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</si>
  <si>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</si>
  <si>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</si>
  <si>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</si>
  <si>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</si>
  <si>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</si>
  <si>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</si>
  <si>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</si>
  <si>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</si>
  <si>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</si>
  <si>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</si>
  <si>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</si>
  <si>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</si>
  <si>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</si>
  <si>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</si>
  <si>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</si>
  <si>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</si>
  <si>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</si>
  <si>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</si>
  <si>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</si>
  <si>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</si>
  <si>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</si>
  <si>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</si>
  <si>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</si>
  <si>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</si>
  <si>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</si>
  <si>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</si>
  <si>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</si>
  <si>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</si>
  <si>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</si>
  <si>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</si>
  <si>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</si>
  <si>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</si>
  <si>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</si>
  <si>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</si>
  <si>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</si>
  <si>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</si>
  <si>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</si>
  <si>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</si>
  <si>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</si>
  <si>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</si>
  <si>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</si>
  <si>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</si>
  <si>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</si>
  <si>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</si>
  <si>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</si>
  <si>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</si>
  <si>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</si>
  <si>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</si>
  <si>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</si>
  <si>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</si>
  <si>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</si>
  <si>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</si>
  <si>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</si>
  <si>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</si>
  <si>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</si>
  <si>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</si>
  <si>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</si>
  <si>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</si>
  <si>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</si>
  <si>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</si>
  <si>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</si>
  <si>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</si>
  <si>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</si>
  <si>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</si>
  <si>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</si>
  <si>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</si>
  <si>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</si>
  <si>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</si>
  <si>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</si>
  <si>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</si>
  <si>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</si>
  <si>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</si>
  <si>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</si>
  <si>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</si>
  <si>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</si>
  <si>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</si>
  <si>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</si>
  <si>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</si>
  <si>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</si>
  <si>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</si>
  <si>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</si>
  <si>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</si>
  <si>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</si>
  <si>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</si>
  <si>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</si>
  <si>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</si>
  <si>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</si>
  <si>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</si>
  <si>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</si>
  <si>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</si>
  <si>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</si>
  <si>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</si>
  <si>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</si>
  <si>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</si>
  <si>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</si>
  <si>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</si>
  <si>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</si>
  <si>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</si>
  <si>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</si>
  <si>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</si>
  <si>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</si>
  <si>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</si>
  <si>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</si>
  <si>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</si>
  <si>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</si>
  <si>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</si>
  <si>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</si>
  <si>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</si>
  <si>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</si>
  <si>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</si>
  <si>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</si>
  <si>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</si>
  <si>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</si>
  <si>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</si>
  <si>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</si>
  <si>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</si>
  <si>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</si>
  <si>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</si>
  <si>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</si>
  <si>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</si>
  <si>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</si>
  <si>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</si>
  <si>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</si>
  <si>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</si>
  <si>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</si>
  <si>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</si>
  <si>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</si>
  <si>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</si>
  <si>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</si>
  <si>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</si>
  <si>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</si>
  <si>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</si>
  <si>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</si>
  <si>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</si>
  <si>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</si>
  <si>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</si>
  <si>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</si>
  <si>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</si>
  <si>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</si>
  <si>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</si>
  <si>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</si>
  <si>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</si>
  <si>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</si>
  <si>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</si>
  <si>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</si>
  <si>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</si>
  <si>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</si>
  <si>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</si>
  <si>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</si>
  <si>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</si>
  <si>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</si>
  <si>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</si>
  <si>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</si>
  <si>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</si>
  <si>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</si>
  <si>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</si>
  <si>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</si>
  <si>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</si>
  <si>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</si>
  <si>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</si>
  <si>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</si>
  <si>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</si>
  <si>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</si>
  <si>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</si>
  <si>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</si>
  <si>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</si>
  <si>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</si>
  <si>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</si>
  <si>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</si>
  <si>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</si>
  <si>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</si>
  <si>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</si>
  <si>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</si>
  <si>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</si>
  <si>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</si>
  <si>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</si>
  <si>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</si>
  <si>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</si>
  <si>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</si>
  <si>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</si>
  <si>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</si>
  <si>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</si>
  <si>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</si>
  <si>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</si>
  <si>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</si>
  <si>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</si>
  <si>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</si>
  <si>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</si>
  <si>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</si>
  <si>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</si>
  <si>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</si>
  <si>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</si>
  <si>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</si>
  <si>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</si>
  <si>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</si>
  <si>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</si>
  <si>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</si>
  <si>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</si>
  <si>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</si>
  <si>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</si>
  <si>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</si>
  <si>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</si>
  <si>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</si>
  <si>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</si>
  <si>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</si>
  <si>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</si>
  <si>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</si>
  <si>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</si>
  <si>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</si>
  <si>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</si>
  <si>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</si>
  <si>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</si>
  <si>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</si>
  <si>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</si>
  <si>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</si>
  <si>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</si>
  <si>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</si>
  <si>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</si>
  <si>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</si>
  <si>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</si>
  <si>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</si>
  <si>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</si>
  <si>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</si>
  <si>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</si>
  <si>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</si>
  <si>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</si>
  <si>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</si>
  <si>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</si>
  <si>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</si>
  <si>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</si>
  <si>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</si>
  <si>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</si>
  <si>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</si>
  <si>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</si>
  <si>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</si>
  <si>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</si>
  <si>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</si>
  <si>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</si>
  <si>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</si>
  <si>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</si>
  <si>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</si>
  <si>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</si>
  <si>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</si>
  <si>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</si>
  <si>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</si>
  <si>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</si>
  <si>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</si>
  <si>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</si>
  <si>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</si>
  <si>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</si>
  <si>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</si>
  <si>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</si>
  <si>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</si>
  <si>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</si>
  <si>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</si>
  <si>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</si>
  <si>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</si>
  <si>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</si>
  <si>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</si>
  <si>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</si>
  <si>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</si>
  <si>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</si>
  <si>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</si>
  <si>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</si>
  <si>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</si>
  <si>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</si>
  <si>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</si>
  <si>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</si>
  <si>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</si>
  <si>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</si>
  <si>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</si>
  <si>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</si>
  <si>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</si>
  <si>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</si>
  <si>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</si>
  <si>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</si>
  <si>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</si>
  <si>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</si>
  <si>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</si>
  <si>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</si>
  <si>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</si>
  <si>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</si>
  <si>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</si>
  <si>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</si>
  <si>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</si>
  <si>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</si>
  <si>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</si>
  <si>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</si>
  <si>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</si>
  <si>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</si>
  <si>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</si>
  <si>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</si>
  <si>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</si>
  <si>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</si>
  <si>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</si>
  <si>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</si>
  <si>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</si>
  <si>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</si>
  <si>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</si>
  <si>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</si>
  <si>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</si>
  <si>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</si>
  <si>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</si>
  <si>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</si>
  <si>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</si>
  <si>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</si>
  <si>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</si>
  <si>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</si>
  <si>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</si>
  <si>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</si>
  <si>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</si>
  <si>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</si>
  <si>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</si>
  <si>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</si>
  <si>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</si>
  <si>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</si>
  <si>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</si>
  <si>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</si>
  <si>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</si>
  <si>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</si>
  <si>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</si>
  <si>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</si>
  <si>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</si>
  <si>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</si>
  <si>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</si>
  <si>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</si>
  <si>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</si>
  <si>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</si>
  <si>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</si>
  <si>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</si>
  <si>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</si>
  <si>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</si>
  <si>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</si>
  <si>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</si>
  <si>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</si>
  <si>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</si>
  <si>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</si>
  <si>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</si>
  <si>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</si>
  <si>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</si>
  <si>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</si>
  <si>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</si>
  <si>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</si>
  <si>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</si>
  <si>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</si>
  <si>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</si>
  <si>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</si>
  <si>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</si>
  <si>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</si>
  <si>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</si>
  <si>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</si>
  <si>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</si>
  <si>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</si>
  <si>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</si>
  <si>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</si>
  <si>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</si>
  <si>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</si>
  <si>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</si>
  <si>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</si>
  <si>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</si>
  <si>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</si>
  <si>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</si>
  <si>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</si>
  <si>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</si>
  <si>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</si>
  <si>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</si>
  <si>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</si>
  <si>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</si>
  <si>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</si>
  <si>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</si>
  <si>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</si>
  <si>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</si>
  <si>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</si>
  <si>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</si>
  <si>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</si>
  <si>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</si>
  <si>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</si>
  <si>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</si>
  <si>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</si>
  <si>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</si>
  <si>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</si>
  <si>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</si>
  <si>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</si>
  <si>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</si>
  <si>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</si>
  <si>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</si>
  <si>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</si>
  <si>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</si>
  <si>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</si>
  <si>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</si>
  <si>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</si>
  <si>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</si>
  <si>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</si>
  <si>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</si>
  <si>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</si>
  <si>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</si>
  <si>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</si>
  <si>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</si>
  <si>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</si>
  <si>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</si>
  <si>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</si>
  <si>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</si>
  <si>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</si>
  <si>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</si>
  <si>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</si>
  <si>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</si>
  <si>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</si>
  <si>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</si>
  <si>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</si>
  <si>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</si>
  <si>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</si>
  <si>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</si>
  <si>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</si>
  <si>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</si>
  <si>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</si>
  <si>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</si>
  <si>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</si>
  <si>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</si>
  <si>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</si>
  <si>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</si>
  <si>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</si>
  <si>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</si>
  <si>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</si>
  <si>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</si>
  <si>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</si>
  <si>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</si>
  <si>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</si>
  <si>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</si>
  <si>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</si>
  <si>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</si>
  <si>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</si>
  <si>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</si>
  <si>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</si>
  <si>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</si>
  <si>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</si>
  <si>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</si>
  <si>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</si>
  <si>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</si>
  <si>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</si>
  <si>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</si>
  <si>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</si>
  <si>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</si>
  <si>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</si>
  <si>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</si>
  <si>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</si>
  <si>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</si>
  <si>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</si>
  <si>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</si>
  <si>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</si>
  <si>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</si>
  <si>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</si>
  <si>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</si>
  <si>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</si>
  <si>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</si>
  <si>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</si>
  <si>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</si>
  <si>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</si>
  <si>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</si>
  <si>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</si>
  <si>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</si>
  <si>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</si>
  <si>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</si>
  <si>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</si>
  <si>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</si>
  <si>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</si>
  <si>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</si>
  <si>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</si>
  <si>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</si>
  <si>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</si>
  <si>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</si>
  <si>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</si>
  <si>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</si>
  <si>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</si>
  <si>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</si>
  <si>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</si>
  <si>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</si>
  <si>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</si>
  <si>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</si>
  <si>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</si>
  <si>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</si>
  <si>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</si>
  <si>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</si>
  <si>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</si>
  <si>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</si>
  <si>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</si>
  <si>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</si>
  <si>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</si>
  <si>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</si>
  <si>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</si>
  <si>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</si>
  <si>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</si>
  <si>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</si>
  <si>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</si>
  <si>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</si>
  <si>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</si>
  <si>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</si>
  <si>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</si>
  <si>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</si>
  <si>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</si>
  <si>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</si>
  <si>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</si>
  <si>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</si>
  <si>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</si>
  <si>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</si>
  <si>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</si>
  <si>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</si>
  <si>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</si>
  <si>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</si>
  <si>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</si>
  <si>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</si>
  <si>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</si>
  <si>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</si>
  <si>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</si>
  <si>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</si>
  <si>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</si>
  <si>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</si>
  <si>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</si>
  <si>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</si>
  <si>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</si>
  <si>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</si>
  <si>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</si>
  <si>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</si>
  <si>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</si>
  <si>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</si>
  <si>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</si>
  <si>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</si>
  <si>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</si>
  <si>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</si>
  <si>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</si>
  <si>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</si>
  <si>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</si>
  <si>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</si>
  <si>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</si>
  <si>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</si>
  <si>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</si>
  <si>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</si>
  <si>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</si>
  <si>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</si>
  <si>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</si>
  <si>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</si>
  <si>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</si>
  <si>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</si>
  <si>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</si>
  <si>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</si>
  <si>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</si>
  <si>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</si>
  <si>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</si>
  <si>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</si>
  <si>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</si>
  <si>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</si>
  <si>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</si>
  <si>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</si>
  <si>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</si>
  <si>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</si>
  <si>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</si>
  <si>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</si>
  <si>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</si>
  <si>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</si>
  <si>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</si>
  <si>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</si>
  <si>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</si>
  <si>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</si>
  <si>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</si>
  <si>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</si>
  <si>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</si>
  <si>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</si>
  <si>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</si>
  <si>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</si>
  <si>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</si>
  <si>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</si>
  <si>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</si>
  <si>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</si>
  <si>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</si>
  <si>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</si>
  <si>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</si>
  <si>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</si>
  <si>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</si>
  <si>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</si>
  <si>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</si>
  <si>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</si>
  <si>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</si>
  <si>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</si>
  <si>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</si>
  <si>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</si>
  <si>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</si>
  <si>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</si>
  <si>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</si>
  <si>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</si>
  <si>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</si>
  <si>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</si>
  <si>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</si>
  <si>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</si>
  <si>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</si>
  <si>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</si>
  <si>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</si>
  <si>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</si>
  <si>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</si>
  <si>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</si>
  <si>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</si>
  <si>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</si>
  <si>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</si>
  <si>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</si>
  <si>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</si>
  <si>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</si>
  <si>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</si>
  <si>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</si>
  <si>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</si>
  <si>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</si>
  <si>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</si>
  <si>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</si>
  <si>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</si>
  <si>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</si>
  <si>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</si>
  <si>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</si>
  <si>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</si>
  <si>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</si>
  <si>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</si>
  <si>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</si>
  <si>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</si>
  <si>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</si>
  <si>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</si>
  <si>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</si>
  <si>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</si>
  <si>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</si>
  <si>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</si>
  <si>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</si>
  <si>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</si>
  <si>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</si>
  <si>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</si>
  <si>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</si>
  <si>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</si>
  <si>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</si>
  <si>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</si>
  <si>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</si>
  <si>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</si>
  <si>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</si>
  <si>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</si>
  <si>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</si>
  <si>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</si>
  <si>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</si>
  <si>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</si>
  <si>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</si>
  <si>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</si>
  <si>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</si>
  <si>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</si>
  <si>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</si>
  <si>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</si>
  <si>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</si>
  <si>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</si>
  <si>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</si>
  <si>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</si>
  <si>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</si>
  <si>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</si>
  <si>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</si>
  <si>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</si>
  <si>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</si>
  <si>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</si>
  <si>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</si>
  <si>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</si>
  <si>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</si>
  <si>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</si>
  <si>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</si>
  <si>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</si>
  <si>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</si>
  <si>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</si>
  <si>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</si>
  <si>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</si>
  <si>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</si>
  <si>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</si>
  <si>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</si>
  <si>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</si>
  <si>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</si>
  <si>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</si>
  <si>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</si>
  <si>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</si>
  <si>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</si>
  <si>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</si>
  <si>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</si>
  <si>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</si>
  <si>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</si>
  <si>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</si>
  <si>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</si>
  <si>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</si>
  <si>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</si>
  <si>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</si>
  <si>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</si>
  <si>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</si>
  <si>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</si>
  <si>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</si>
  <si>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</si>
  <si>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</si>
  <si>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</si>
  <si>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</si>
  <si>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</si>
  <si>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</si>
  <si>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</si>
  <si>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</si>
  <si>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</si>
  <si>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</si>
  <si>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</si>
  <si>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</si>
  <si>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</si>
  <si>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</si>
  <si>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</si>
  <si>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</si>
  <si>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</si>
  <si>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</si>
  <si>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</si>
  <si>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</si>
  <si>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</si>
  <si>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</si>
  <si>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</si>
  <si>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</si>
  <si>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</si>
  <si>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</si>
  <si>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</si>
  <si>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</si>
  <si>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</si>
  <si>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</si>
  <si>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</si>
  <si>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</si>
  <si>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</si>
  <si>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</si>
  <si>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</si>
  <si>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</si>
  <si>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</si>
  <si>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</si>
  <si>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</si>
  <si>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</si>
  <si>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</si>
  <si>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</si>
  <si>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</si>
  <si>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</si>
  <si>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</si>
  <si>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</si>
  <si>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</si>
  <si>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</si>
  <si>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</si>
  <si>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</si>
  <si>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</si>
  <si>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</si>
  <si>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</si>
  <si>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</si>
  <si>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</si>
  <si>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</si>
  <si>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</si>
  <si>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</si>
  <si>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</si>
  <si>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</si>
  <si>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</si>
  <si>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</si>
  <si>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</si>
  <si>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</si>
  <si>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</si>
  <si>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</si>
  <si>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</si>
  <si>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</si>
  <si>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</si>
  <si>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</si>
  <si>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</si>
  <si>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</si>
  <si>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</si>
  <si>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</si>
  <si>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</si>
  <si>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</si>
  <si>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</si>
  <si>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</si>
  <si>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</si>
  <si>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</si>
  <si>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</si>
  <si>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</si>
  <si>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</si>
  <si>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</si>
  <si>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</si>
  <si>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</si>
  <si>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</si>
  <si>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</si>
  <si>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</si>
  <si>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</si>
  <si>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</si>
  <si>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</si>
  <si>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</si>
  <si>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</si>
  <si>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</si>
  <si>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</si>
  <si>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</si>
  <si>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</si>
  <si>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</si>
  <si>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</si>
  <si>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</si>
  <si>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</si>
  <si>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</si>
  <si>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</si>
  <si>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</si>
  <si>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</si>
  <si>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</si>
  <si>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</si>
  <si>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</si>
  <si>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</si>
  <si>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</si>
  <si>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</si>
  <si>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</si>
  <si>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</si>
  <si>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</si>
  <si>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</si>
  <si>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</si>
  <si>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</si>
  <si>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</si>
  <si>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</si>
  <si>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</si>
  <si>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</si>
  <si>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</si>
  <si>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</si>
  <si>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</si>
  <si>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</si>
  <si>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</si>
  <si>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</si>
  <si>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</si>
  <si>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</si>
  <si>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</si>
  <si>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</si>
  <si>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</si>
  <si>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</si>
  <si>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</si>
  <si>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</si>
  <si>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</si>
  <si>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</si>
  <si>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</si>
  <si>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</si>
  <si>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</si>
  <si>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</si>
  <si>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</si>
  <si>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</si>
  <si>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</si>
  <si>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</si>
  <si>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</si>
  <si>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</si>
  <si>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</si>
  <si>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</si>
  <si>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</si>
  <si>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</si>
  <si>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</si>
  <si>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</si>
  <si>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</si>
  <si>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</si>
  <si>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</si>
  <si>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</si>
  <si>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</si>
  <si>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</si>
  <si>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</si>
  <si>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</si>
  <si>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</si>
  <si>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</si>
  <si>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</si>
  <si>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</si>
  <si>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</si>
  <si>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</si>
  <si>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</si>
  <si>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</si>
  <si>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</si>
  <si>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</si>
  <si>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</si>
  <si>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</si>
  <si>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</si>
  <si>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</si>
  <si>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</si>
  <si>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</si>
  <si>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</si>
  <si>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</si>
  <si>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</si>
  <si>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</si>
  <si>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</si>
  <si>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</si>
  <si>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</si>
  <si>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</si>
  <si>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</si>
  <si>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</si>
  <si>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</si>
  <si>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</si>
  <si>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</si>
  <si>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</si>
  <si>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</si>
  <si>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</si>
  <si>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</si>
  <si>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</si>
  <si>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</si>
  <si>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</si>
  <si>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</si>
  <si>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</si>
  <si>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</si>
  <si>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</si>
  <si>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</si>
  <si>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</si>
  <si>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</si>
  <si>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</si>
  <si>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</si>
  <si>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</si>
  <si>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</si>
  <si>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</si>
  <si>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</si>
  <si>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</si>
  <si>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</si>
  <si>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</si>
  <si>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</si>
  <si>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</si>
  <si>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</si>
  <si>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</si>
  <si>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</si>
  <si>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</si>
  <si>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</si>
  <si>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</si>
  <si>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</si>
  <si>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</si>
  <si>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</si>
  <si>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</si>
  <si>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</si>
  <si>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</si>
  <si>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</si>
  <si>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</si>
  <si>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</si>
  <si>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</si>
  <si>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</si>
  <si>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</si>
  <si>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</si>
  <si>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</si>
  <si>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</si>
  <si>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</si>
  <si>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</si>
  <si>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</si>
  <si>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</si>
  <si>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</si>
  <si>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</si>
  <si>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</si>
  <si>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</si>
  <si>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</si>
  <si>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</si>
  <si>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</si>
  <si>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</si>
  <si>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</si>
  <si>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</si>
  <si>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</si>
  <si>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</si>
  <si>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</si>
  <si>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</si>
  <si>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</si>
  <si>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</si>
  <si>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</si>
  <si>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</si>
  <si>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</si>
  <si>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</si>
  <si>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</si>
  <si>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</si>
  <si>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</si>
  <si>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</si>
  <si>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</si>
  <si>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</si>
  <si>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</si>
  <si>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</si>
  <si>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</si>
  <si>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</si>
  <si>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</si>
  <si>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</si>
  <si>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</si>
  <si>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</si>
  <si>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</si>
  <si>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</si>
  <si>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</si>
  <si>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</si>
  <si>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</si>
  <si>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</si>
  <si>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</si>
  <si>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</si>
  <si>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</si>
  <si>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</si>
  <si>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</si>
  <si>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</si>
  <si>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</si>
  <si>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</si>
  <si>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</si>
  <si>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</si>
  <si>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</si>
  <si>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</si>
  <si>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</si>
  <si>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</si>
  <si>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</si>
  <si>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</si>
  <si>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</si>
  <si>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</si>
  <si>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</si>
  <si>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</si>
  <si>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</si>
  <si>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</si>
  <si>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</si>
  <si>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</si>
  <si>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</si>
  <si>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</si>
  <si>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</si>
  <si>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</si>
  <si>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</si>
  <si>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</si>
  <si>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</si>
  <si>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</si>
  <si>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</si>
  <si>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</si>
  <si>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</si>
  <si>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</si>
  <si>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</si>
  <si>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</si>
  <si>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</si>
  <si>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</si>
  <si>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</si>
  <si>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</si>
  <si>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</si>
  <si>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</si>
  <si>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</si>
  <si>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</si>
  <si>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</si>
  <si>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</si>
  <si>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</si>
  <si>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</si>
  <si>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</si>
  <si>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</si>
  <si>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</si>
  <si>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</si>
  <si>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</si>
  <si>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</si>
  <si>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</si>
  <si>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</si>
  <si>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</si>
  <si>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</si>
  <si>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</si>
  <si>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</si>
  <si>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</si>
  <si>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</si>
  <si>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</si>
  <si>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</si>
  <si>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</si>
  <si>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</si>
  <si>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</si>
  <si>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</si>
  <si>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</si>
  <si>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</si>
  <si>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</si>
  <si>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</si>
  <si>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</si>
  <si>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</si>
  <si>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</si>
  <si>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</si>
  <si>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</si>
  <si>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</si>
  <si>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</si>
  <si>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</si>
  <si>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</si>
  <si>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</si>
  <si>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</si>
  <si>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</si>
  <si>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</si>
  <si>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</si>
  <si>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</si>
  <si>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</si>
  <si>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</si>
  <si>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</si>
  <si>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</si>
  <si>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</si>
  <si>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</si>
  <si>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</si>
  <si>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</si>
  <si>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</si>
  <si>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</si>
  <si>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</si>
  <si>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</si>
  <si>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</si>
  <si>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</si>
  <si>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</si>
  <si>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</si>
  <si>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</si>
  <si>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</si>
  <si>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</si>
  <si>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</si>
  <si>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</si>
  <si>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</si>
  <si>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</si>
  <si>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</si>
  <si>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</si>
  <si>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</si>
  <si>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</si>
  <si>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</si>
  <si>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</si>
  <si>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</si>
  <si>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</si>
  <si>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</si>
  <si>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</si>
  <si>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</si>
  <si>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</si>
  <si>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</si>
  <si>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</si>
  <si>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</si>
  <si>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</si>
  <si>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</si>
  <si>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</si>
  <si>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</si>
  <si>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</si>
  <si>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</si>
  <si>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</si>
  <si>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</si>
  <si>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</si>
  <si>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</si>
  <si>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</si>
  <si>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</si>
  <si>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</si>
  <si>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</si>
  <si>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</si>
  <si>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</si>
  <si>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</si>
  <si>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</si>
  <si>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</si>
  <si>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</si>
  <si>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</si>
  <si>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</si>
  <si>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</si>
  <si>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</si>
  <si>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</si>
  <si>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</si>
  <si>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</si>
  <si>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</si>
  <si>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</si>
  <si>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</si>
  <si>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</si>
  <si>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</si>
  <si>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</si>
  <si>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</si>
  <si>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</si>
  <si>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</si>
  <si>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</si>
  <si>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</si>
  <si>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</si>
  <si>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</si>
  <si>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</si>
  <si>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</si>
  <si>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</si>
  <si>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</si>
  <si>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</si>
  <si>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</si>
  <si>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</si>
  <si>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</si>
  <si>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</si>
  <si>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</si>
  <si>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</si>
  <si>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</si>
  <si>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</si>
  <si>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</si>
  <si>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</si>
  <si>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</si>
  <si>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</si>
  <si>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</si>
  <si>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</si>
  <si>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</si>
  <si>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</si>
  <si>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</si>
  <si>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</si>
  <si>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</si>
  <si>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</si>
  <si>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</si>
  <si>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</si>
  <si>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</si>
  <si>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</si>
  <si>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</si>
  <si>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</si>
  <si>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</si>
  <si>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</si>
  <si>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</si>
  <si>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</si>
  <si>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</si>
  <si>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</si>
  <si>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</si>
  <si>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</si>
  <si>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</si>
  <si>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</si>
  <si>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</si>
  <si>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</si>
  <si>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</si>
  <si>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</si>
  <si>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</si>
  <si>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</si>
  <si>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</si>
  <si>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</si>
  <si>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</si>
  <si>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</si>
  <si>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</si>
  <si>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</si>
  <si>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</si>
  <si>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</si>
  <si>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</si>
  <si>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</si>
  <si>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</si>
  <si>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</si>
  <si>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</si>
  <si>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</si>
  <si>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</si>
  <si>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</si>
  <si>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</si>
  <si>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</si>
  <si>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</si>
  <si>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</si>
  <si>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</si>
  <si>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</si>
  <si>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</si>
  <si>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</si>
  <si>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</si>
  <si>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</si>
  <si>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</si>
  <si>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</si>
  <si>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</si>
  <si>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</si>
  <si>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</si>
  <si>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</si>
  <si>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</si>
  <si>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</si>
  <si>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</si>
  <si>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</si>
  <si>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</si>
  <si>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</si>
  <si>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</si>
  <si>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</si>
  <si>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</si>
  <si>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</si>
  <si>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</si>
  <si>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</si>
  <si>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</si>
  <si>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</si>
  <si>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</si>
  <si>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</si>
  <si>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</si>
  <si>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</si>
  <si>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</si>
  <si>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</si>
  <si>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</si>
  <si>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</si>
  <si>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</si>
  <si>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</si>
  <si>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</si>
  <si>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</si>
  <si>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</si>
  <si>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</si>
  <si>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</si>
  <si>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</si>
  <si>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</si>
  <si>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</si>
  <si>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</si>
  <si>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</si>
  <si>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</si>
  <si>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</si>
  <si>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</si>
  <si>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</si>
  <si>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</si>
  <si>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</si>
  <si>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</si>
  <si>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</si>
  <si>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</si>
  <si>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</si>
  <si>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</si>
  <si>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</si>
  <si>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</si>
  <si>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</si>
  <si>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</si>
  <si>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</si>
  <si>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</si>
  <si>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</si>
  <si>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</si>
  <si>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</si>
  <si>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</si>
  <si>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</si>
  <si>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</si>
  <si>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</si>
  <si>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</si>
  <si>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</si>
  <si>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</si>
  <si>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</si>
  <si>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</si>
  <si>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</si>
  <si>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</si>
  <si>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</si>
  <si>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</si>
  <si>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</si>
  <si>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</si>
  <si>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</si>
  <si>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</si>
  <si>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</si>
  <si>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</si>
  <si>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</si>
  <si>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</si>
  <si>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</si>
  <si>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</si>
  <si>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</si>
  <si>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</si>
  <si>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</si>
  <si>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</si>
  <si>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</si>
  <si>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</si>
  <si>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</si>
  <si>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</si>
  <si>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</si>
  <si>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</si>
  <si>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</si>
  <si>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</si>
  <si>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</si>
  <si>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</si>
  <si>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</si>
  <si>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</si>
  <si>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</si>
  <si>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</si>
  <si>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</si>
  <si>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</si>
  <si>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</si>
  <si>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</si>
  <si>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</si>
  <si>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</si>
  <si>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</si>
  <si>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</si>
  <si>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</si>
  <si>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</si>
  <si>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</si>
  <si>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</si>
  <si>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</si>
  <si>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</si>
  <si>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</si>
  <si>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</si>
  <si>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</si>
  <si>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</si>
  <si>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</si>
  <si>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</si>
  <si>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</si>
  <si>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</si>
  <si>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</si>
  <si>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</si>
  <si>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</si>
  <si>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</si>
  <si>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</si>
  <si>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</si>
  <si>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</si>
  <si>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</si>
  <si>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</si>
  <si>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</si>
  <si>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</si>
  <si>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</si>
  <si>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</si>
  <si>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</si>
  <si>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</si>
  <si>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</si>
  <si>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</si>
  <si>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</si>
  <si>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</si>
  <si>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</si>
  <si>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</si>
  <si>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</si>
  <si>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</si>
  <si>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</si>
  <si>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</si>
  <si>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</si>
  <si>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</si>
  <si>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</si>
  <si>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</si>
  <si>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</si>
  <si>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</si>
  <si>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</si>
  <si>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</si>
  <si>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</si>
  <si>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</si>
  <si>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</si>
  <si>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</si>
  <si>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</si>
  <si>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</si>
  <si>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</si>
  <si>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</si>
  <si>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</si>
  <si>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</si>
  <si>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</si>
  <si>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</si>
  <si>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</si>
  <si>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</si>
  <si>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</si>
  <si>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</si>
  <si>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</si>
  <si>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</si>
  <si>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</si>
  <si>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</si>
  <si>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</si>
  <si>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</si>
  <si>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</si>
  <si>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</si>
  <si>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</si>
  <si>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</si>
  <si>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</si>
  <si>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</si>
  <si>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</si>
  <si>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</si>
  <si>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</si>
  <si>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</si>
  <si>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</si>
  <si>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</si>
  <si>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</si>
  <si>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</si>
  <si>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</si>
  <si>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</si>
  <si>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</si>
  <si>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</si>
  <si>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</si>
  <si>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</si>
  <si>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</si>
  <si>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</si>
  <si>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</si>
  <si>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</si>
  <si>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</si>
  <si>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</si>
  <si>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</si>
  <si>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</si>
  <si>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</si>
  <si>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</si>
  <si>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</si>
  <si>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</si>
  <si>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</si>
  <si>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</si>
  <si>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</si>
  <si>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</si>
  <si>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</si>
  <si>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</si>
  <si>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</si>
  <si>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</si>
  <si>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</si>
  <si>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</si>
  <si>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</si>
  <si>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</si>
  <si>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</si>
  <si>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</si>
  <si>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</si>
  <si>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</si>
  <si>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</si>
  <si>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</si>
  <si>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</si>
  <si>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</si>
  <si>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</si>
  <si>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</si>
  <si>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</si>
  <si>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</si>
  <si>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</si>
  <si>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</si>
  <si>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</si>
  <si>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</si>
  <si>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</si>
  <si>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</si>
  <si>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</si>
  <si>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</si>
  <si>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</si>
  <si>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</si>
  <si>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</si>
  <si>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</si>
  <si>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</si>
  <si>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</si>
  <si>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</si>
  <si>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</si>
  <si>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</si>
  <si>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</si>
  <si>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</si>
  <si>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</si>
  <si>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</si>
  <si>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</si>
  <si>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</si>
  <si>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</si>
  <si>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</si>
  <si>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</si>
  <si>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</si>
  <si>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</si>
  <si>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</si>
  <si>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</si>
  <si>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</si>
  <si>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</si>
  <si>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</si>
  <si>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</si>
  <si>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</si>
  <si>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</si>
  <si>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</si>
  <si>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</si>
  <si>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</si>
  <si>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</si>
  <si>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</si>
  <si>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</si>
  <si>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</si>
  <si>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</si>
  <si>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</si>
  <si>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</si>
  <si>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</si>
  <si>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</si>
  <si>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</si>
  <si>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</si>
  <si>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</si>
  <si>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</si>
  <si>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</si>
  <si>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</si>
  <si>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</si>
  <si>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</si>
  <si>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</si>
  <si>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</si>
  <si>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</si>
  <si>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</si>
  <si>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</si>
  <si>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</si>
  <si>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</si>
  <si>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</si>
  <si>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</si>
  <si>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</si>
  <si>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</si>
  <si>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</si>
  <si>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</si>
  <si>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</si>
  <si>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</si>
  <si>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</si>
  <si>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</si>
  <si>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</si>
  <si>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</si>
  <si>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</si>
  <si>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</si>
  <si>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</si>
  <si>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</si>
  <si>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</si>
  <si>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</si>
  <si>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</si>
  <si>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</si>
  <si>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</si>
  <si>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</si>
  <si>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</si>
  <si>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</si>
  <si>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</si>
  <si>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</si>
  <si>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</si>
  <si>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</si>
  <si>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</si>
  <si>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</si>
  <si>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</si>
  <si>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</si>
  <si>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</si>
  <si>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</si>
  <si>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</si>
  <si>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</si>
  <si>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</si>
  <si>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</si>
  <si>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</si>
  <si>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</si>
  <si>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</si>
  <si>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</si>
  <si>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</si>
  <si>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</si>
  <si>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</si>
  <si>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</si>
  <si>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</si>
  <si>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</si>
  <si>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</si>
  <si>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</si>
  <si>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</si>
  <si>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</si>
  <si>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</si>
  <si>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</si>
  <si>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</si>
  <si>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</si>
  <si>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</si>
  <si>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</si>
  <si>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</si>
  <si>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</si>
  <si>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</si>
  <si>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</si>
  <si>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</si>
  <si>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</si>
  <si>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</si>
  <si>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</si>
  <si>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</si>
  <si>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</si>
  <si>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</si>
  <si>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</si>
  <si>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</si>
  <si>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</si>
  <si>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</si>
  <si>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</si>
  <si>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</si>
  <si>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</si>
  <si>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</si>
  <si>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</si>
  <si>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</si>
  <si>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</si>
  <si>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</si>
  <si>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</si>
  <si>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</si>
  <si>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</si>
  <si>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</si>
  <si>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</si>
  <si>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</si>
  <si>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</si>
  <si>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</si>
  <si>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</si>
  <si>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</si>
  <si>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</si>
  <si>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</si>
  <si>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</si>
  <si>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</si>
  <si>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</si>
  <si>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</si>
  <si>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</si>
  <si>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</si>
  <si>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</si>
  <si>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</si>
  <si>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</si>
  <si>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</si>
  <si>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</si>
  <si>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</si>
  <si>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</si>
  <si>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</si>
  <si>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</si>
  <si>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</si>
  <si>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</si>
  <si>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</si>
  <si>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</si>
  <si>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</si>
  <si>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</si>
  <si>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</si>
  <si>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</si>
  <si>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</si>
  <si>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</si>
  <si>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</si>
  <si>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</si>
  <si>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</si>
  <si>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</si>
  <si>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</si>
  <si>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</si>
  <si>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</si>
  <si>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</si>
  <si>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</si>
  <si>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</si>
  <si>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</si>
  <si>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</si>
  <si>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</si>
  <si>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</si>
  <si>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</si>
  <si>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</si>
  <si>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</si>
  <si>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</si>
  <si>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</si>
  <si>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</si>
  <si>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</si>
  <si>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</si>
  <si>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</si>
  <si>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</si>
  <si>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</si>
  <si>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</si>
  <si>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</si>
  <si>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</si>
  <si>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</si>
  <si>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</si>
  <si>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</si>
  <si>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</si>
  <si>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</si>
  <si>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</si>
  <si>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</si>
  <si>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</si>
  <si>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</si>
  <si>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</si>
  <si>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</si>
  <si>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</si>
  <si>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</si>
  <si>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</si>
  <si>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</si>
  <si>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</si>
  <si>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</si>
  <si>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</si>
  <si>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</si>
  <si>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</si>
  <si>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</si>
  <si>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</si>
  <si>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</si>
  <si>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</si>
  <si>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</si>
  <si>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</si>
  <si>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</si>
  <si>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</si>
  <si>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</si>
  <si>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</si>
  <si>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</si>
  <si>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</si>
  <si>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</si>
  <si>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</si>
  <si>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</si>
  <si>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</si>
  <si>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</si>
  <si>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</si>
  <si>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</si>
  <si>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</si>
  <si>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</si>
  <si>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</si>
  <si>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</si>
  <si>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</si>
  <si>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</si>
  <si>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</si>
  <si>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</si>
  <si>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</si>
  <si>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</si>
  <si>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</si>
  <si>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</si>
  <si>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</si>
  <si>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</si>
  <si>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</si>
  <si>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</si>
  <si>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</si>
  <si>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</si>
  <si>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</si>
  <si>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</si>
  <si>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</si>
  <si>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</si>
  <si>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</si>
  <si>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</si>
  <si>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</si>
  <si>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</si>
  <si>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</si>
  <si>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</si>
  <si>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</si>
  <si>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</si>
  <si>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</si>
  <si>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</si>
  <si>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</si>
  <si>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</si>
  <si>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</si>
  <si>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</si>
  <si>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</si>
  <si>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</si>
  <si>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</si>
  <si>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</si>
  <si>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</si>
  <si>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</si>
  <si>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</si>
  <si>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</si>
  <si>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</si>
  <si>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</si>
  <si>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</si>
  <si>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</si>
  <si>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</si>
  <si>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</si>
  <si>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</si>
  <si>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</si>
  <si>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</si>
  <si>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</si>
  <si>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</si>
  <si>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</si>
  <si>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</si>
  <si>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</si>
  <si>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</si>
  <si>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</si>
  <si>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</si>
  <si>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</si>
  <si>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</si>
  <si>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</si>
  <si>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</si>
  <si>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</si>
  <si>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</si>
  <si>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</si>
  <si>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</si>
  <si>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</si>
  <si>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</si>
  <si>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</si>
  <si>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</si>
  <si>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</si>
  <si>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</si>
  <si>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</si>
  <si>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</si>
  <si>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</si>
  <si>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</si>
  <si>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</si>
  <si>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</si>
  <si>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</si>
  <si>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</si>
  <si>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</si>
  <si>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</si>
  <si>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</si>
  <si>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</si>
  <si>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</si>
  <si>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</si>
  <si>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</si>
  <si>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</si>
  <si>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</si>
  <si>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</si>
  <si>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</si>
  <si>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</si>
  <si>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</si>
  <si>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</si>
  <si>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</si>
  <si>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</si>
  <si>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</si>
  <si>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</si>
  <si>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</si>
  <si>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</si>
  <si>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</si>
  <si>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</si>
  <si>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</si>
  <si>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</si>
  <si>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</si>
  <si>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</si>
  <si>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</si>
  <si>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</si>
  <si>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</si>
  <si>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</si>
  <si>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</si>
  <si>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</si>
  <si>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</si>
  <si>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</si>
  <si>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</si>
  <si>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</si>
  <si>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</si>
  <si>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</si>
  <si>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</si>
  <si>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</si>
  <si>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</si>
  <si>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</si>
  <si>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</si>
  <si>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</si>
  <si>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</si>
  <si>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</si>
  <si>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</si>
  <si>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</si>
  <si>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</si>
  <si>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</si>
  <si>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</si>
  <si>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</si>
  <si>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</si>
  <si>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</si>
  <si>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</si>
  <si>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</si>
  <si>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</si>
  <si>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</si>
  <si>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</si>
  <si>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</si>
  <si>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</si>
  <si>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</si>
  <si>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</si>
  <si>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</si>
  <si>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</si>
  <si>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</si>
  <si>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</si>
  <si>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</si>
  <si>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</si>
  <si>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</si>
  <si>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</si>
  <si>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</si>
  <si>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</si>
  <si>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</si>
  <si>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</si>
  <si>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</si>
  <si>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</si>
  <si>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</si>
  <si>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</si>
  <si>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</si>
  <si>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</si>
  <si>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</si>
  <si>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</si>
  <si>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</si>
  <si>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</si>
  <si>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</si>
  <si>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</si>
  <si>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</si>
  <si>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</si>
  <si>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</si>
  <si>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</si>
  <si>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</si>
  <si>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</si>
  <si>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</si>
  <si>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</si>
  <si>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</si>
  <si>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</si>
  <si>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</si>
  <si>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</si>
  <si>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</si>
  <si>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</si>
  <si>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</si>
  <si>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</si>
  <si>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</si>
  <si>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</si>
  <si>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</si>
  <si>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</si>
  <si>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</si>
  <si>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</si>
  <si>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</si>
  <si>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</si>
  <si>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</si>
  <si>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</si>
  <si>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</si>
  <si>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</si>
  <si>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</si>
  <si>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</si>
  <si>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</si>
  <si>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</si>
  <si>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</si>
  <si>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</si>
  <si>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</si>
  <si>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</si>
  <si>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</si>
  <si>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</si>
  <si>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</si>
  <si>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</si>
  <si>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</si>
  <si>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</si>
  <si>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</si>
  <si>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</si>
  <si>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</si>
  <si>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</si>
  <si>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</si>
  <si>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</si>
  <si>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</si>
  <si>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</si>
  <si>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</si>
  <si>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</si>
  <si>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</si>
  <si>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</si>
  <si>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</si>
  <si>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</si>
  <si>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</si>
  <si>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</si>
  <si>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</si>
  <si>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</si>
  <si>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</si>
  <si>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</si>
  <si>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</si>
  <si>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</si>
  <si>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</si>
  <si>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</si>
  <si>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</si>
  <si>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</si>
  <si>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</si>
  <si>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</si>
  <si>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</si>
  <si>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</si>
  <si>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</si>
  <si>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</si>
  <si>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</si>
  <si>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</si>
  <si>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</si>
  <si>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</si>
  <si>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</si>
  <si>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</si>
  <si>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</si>
  <si>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</si>
  <si>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</si>
  <si>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</si>
  <si>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</si>
  <si>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</si>
  <si>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</si>
  <si>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</si>
  <si>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</si>
  <si>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</si>
  <si>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</si>
  <si>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</si>
  <si>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</si>
  <si>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</si>
  <si>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</si>
  <si>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</si>
  <si>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</si>
  <si>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</si>
  <si>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</si>
  <si>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</si>
  <si>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</si>
  <si>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</si>
  <si>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</si>
  <si>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</si>
  <si>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</si>
  <si>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</si>
  <si>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</si>
  <si>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</si>
  <si>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</si>
  <si>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</si>
  <si>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</si>
  <si>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</si>
  <si>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</si>
  <si>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</si>
  <si>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</si>
  <si>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</si>
  <si>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</si>
  <si>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</si>
  <si>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</si>
  <si>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</si>
  <si>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</si>
  <si>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</si>
  <si>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</si>
  <si>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</si>
  <si>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</si>
  <si>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</si>
  <si>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</si>
  <si>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</si>
  <si>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</si>
  <si>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</si>
  <si>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</si>
  <si>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</si>
  <si>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</si>
  <si>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</si>
  <si>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</si>
  <si>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</si>
  <si>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</si>
  <si>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</si>
  <si>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</si>
  <si>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</si>
  <si>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</si>
  <si>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</si>
  <si>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</si>
  <si>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</si>
  <si>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</si>
  <si>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</si>
  <si>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</si>
  <si>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</si>
  <si>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</si>
  <si>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</si>
  <si>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</si>
  <si>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</si>
  <si>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</si>
  <si>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</si>
  <si>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</si>
  <si>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</si>
  <si>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</si>
  <si>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</si>
  <si>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</si>
  <si>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</si>
  <si>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</si>
  <si>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</si>
  <si>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</si>
  <si>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</si>
  <si>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</si>
  <si>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</si>
  <si>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</si>
  <si>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</si>
  <si>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</si>
  <si>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</si>
  <si>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</si>
  <si>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</si>
  <si>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</si>
  <si>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</si>
  <si>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</si>
  <si>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</si>
  <si>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</si>
  <si>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</si>
  <si>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</si>
  <si>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</si>
  <si>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</si>
  <si>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</si>
  <si>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</si>
  <si>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</si>
  <si>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</si>
  <si>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</si>
  <si>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</si>
  <si>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</si>
  <si>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</si>
  <si>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</si>
  <si>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</si>
  <si>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</si>
  <si>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</si>
  <si>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</si>
  <si>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</si>
  <si>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</si>
  <si>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</si>
  <si>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</si>
  <si>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</si>
  <si>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</si>
  <si>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</si>
  <si>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</si>
  <si>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</si>
  <si>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</si>
  <si>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</si>
  <si>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</si>
  <si>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</si>
  <si>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</si>
  <si>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</si>
  <si>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</si>
  <si>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</si>
  <si>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</si>
  <si>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</si>
  <si>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</si>
  <si>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</si>
  <si>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</si>
  <si>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</si>
  <si>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</si>
  <si>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</si>
  <si>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</si>
  <si>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</si>
  <si>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</si>
  <si>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</si>
  <si>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</si>
  <si>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</si>
  <si>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</si>
  <si>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</si>
  <si>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</si>
  <si>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</si>
  <si>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</si>
  <si>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</si>
  <si>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</si>
  <si>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</si>
  <si>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</si>
  <si>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</si>
  <si>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</si>
  <si>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</si>
  <si>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</si>
  <si>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</si>
  <si>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</si>
  <si>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</si>
  <si>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</si>
  <si>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</si>
  <si>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</si>
  <si>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</si>
  <si>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</si>
  <si>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</si>
  <si>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</si>
  <si>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</si>
  <si>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</si>
  <si>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</si>
  <si>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</si>
  <si>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</si>
  <si>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</si>
  <si>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</si>
  <si>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</si>
  <si>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</si>
  <si>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</si>
  <si>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</si>
  <si>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</si>
  <si>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</si>
  <si>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</si>
  <si>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</si>
  <si>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</si>
  <si>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</si>
  <si>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</si>
  <si>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</si>
  <si>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</si>
  <si>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</si>
  <si>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</si>
  <si>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</si>
  <si>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</si>
  <si>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</si>
  <si>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</si>
  <si>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</si>
  <si>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</si>
  <si>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</si>
  <si>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</si>
  <si>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</si>
  <si>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</si>
  <si>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</si>
  <si>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</si>
  <si>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</si>
  <si>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</si>
  <si>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</si>
  <si>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</si>
  <si>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</si>
  <si>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</si>
  <si>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</si>
  <si>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</si>
  <si>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</si>
  <si>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</si>
  <si>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</si>
  <si>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</si>
  <si>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</si>
  <si>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</si>
  <si>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</si>
  <si>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</si>
  <si>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</si>
  <si>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</si>
  <si>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</si>
  <si>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</si>
  <si>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</si>
  <si>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</si>
  <si>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</si>
  <si>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</si>
  <si>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</si>
  <si>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</si>
  <si>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</si>
  <si>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</si>
  <si>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</si>
  <si>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</si>
  <si>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</si>
  <si>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</si>
  <si>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</si>
  <si>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</si>
  <si>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</si>
  <si>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</si>
  <si>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</si>
  <si>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</si>
  <si>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</si>
  <si>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</si>
  <si>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</si>
  <si>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</si>
  <si>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</si>
  <si>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</si>
  <si>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</si>
  <si>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</si>
  <si>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</si>
  <si>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</si>
  <si>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</si>
  <si>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</si>
  <si>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</si>
  <si>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</si>
  <si>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</si>
  <si>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</si>
  <si>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</si>
  <si>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</si>
  <si>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</si>
  <si>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</si>
  <si>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</si>
  <si>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</si>
  <si>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</si>
  <si>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</si>
  <si>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</si>
  <si>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</si>
  <si>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</si>
  <si>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</si>
  <si>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</si>
  <si>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</si>
  <si>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</si>
  <si>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</si>
  <si>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</si>
  <si>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</si>
  <si>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</si>
  <si>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</si>
  <si>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</si>
  <si>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</si>
  <si>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</si>
  <si>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</si>
  <si>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</si>
  <si>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</si>
  <si>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</si>
  <si>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</si>
  <si>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</si>
  <si>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</si>
  <si>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</si>
  <si>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</si>
  <si>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</si>
  <si>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</si>
  <si>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</si>
  <si>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</si>
  <si>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</si>
  <si>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</si>
  <si>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</si>
  <si>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</si>
  <si>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</si>
  <si>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</si>
  <si>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</si>
  <si>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</si>
  <si>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</si>
  <si>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</si>
  <si>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</si>
  <si>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</si>
  <si>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</si>
  <si>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</si>
  <si>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</si>
  <si>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</si>
  <si>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</si>
  <si>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</si>
  <si>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</si>
  <si>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</si>
  <si>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</si>
  <si>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</si>
  <si>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</si>
  <si>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</si>
  <si>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</si>
  <si>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</si>
  <si>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</si>
  <si>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</si>
  <si>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</si>
  <si>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</si>
  <si>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</si>
  <si>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</si>
  <si>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</si>
  <si>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</si>
  <si>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</si>
  <si>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</si>
  <si>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</si>
  <si>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</si>
  <si>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</si>
  <si>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</si>
  <si>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</si>
  <si>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</si>
  <si>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</si>
  <si>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</si>
  <si>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</si>
  <si>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</si>
  <si>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</si>
  <si>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</si>
  <si>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</si>
  <si>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</si>
  <si>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</si>
  <si>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</si>
  <si>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</si>
  <si>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</si>
  <si>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</si>
  <si>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</si>
  <si>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</si>
  <si>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</si>
  <si>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</si>
  <si>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</si>
  <si>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</si>
  <si>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</si>
  <si>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</si>
  <si>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</si>
  <si>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</si>
  <si>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</si>
  <si>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</si>
  <si>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</si>
  <si>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</si>
  <si>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</si>
  <si>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</si>
  <si>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</si>
  <si>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</si>
  <si>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</si>
  <si>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</si>
  <si>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</si>
  <si>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</si>
  <si>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</si>
  <si>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</si>
  <si>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</si>
  <si>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</si>
  <si>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</si>
  <si>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</si>
  <si>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</si>
  <si>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</si>
  <si>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</si>
  <si>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</si>
  <si>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</si>
  <si>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</si>
  <si>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</si>
  <si>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</si>
  <si>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</si>
  <si>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</si>
  <si>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</si>
  <si>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</si>
  <si>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</si>
  <si>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</si>
  <si>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</si>
  <si>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</si>
  <si>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</si>
  <si>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</si>
  <si>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</si>
  <si>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</si>
  <si>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</si>
  <si>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</si>
  <si>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</si>
  <si>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</si>
  <si>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</si>
  <si>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</si>
  <si>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</si>
  <si>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</si>
  <si>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</si>
  <si>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</si>
  <si>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</si>
  <si>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</si>
  <si>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</si>
  <si>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</si>
  <si>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</si>
  <si>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</si>
  <si>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</si>
  <si>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</si>
  <si>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</si>
  <si>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</si>
  <si>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</si>
  <si>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</si>
  <si>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</si>
  <si>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</si>
  <si>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</si>
  <si>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</si>
  <si>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</si>
  <si>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</si>
  <si>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</si>
  <si>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</si>
  <si>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</si>
  <si>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</si>
  <si>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</si>
  <si>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</si>
  <si>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</si>
  <si>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</si>
  <si>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</si>
  <si>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</si>
  <si>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</si>
  <si>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</si>
  <si>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</si>
  <si>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</si>
  <si>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</si>
  <si>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</si>
  <si>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</si>
  <si>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</si>
  <si>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</si>
  <si>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</si>
  <si>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</si>
  <si>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</si>
  <si>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</si>
  <si>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</si>
  <si>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</si>
  <si>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</si>
  <si>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</si>
  <si>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</si>
  <si>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</si>
  <si>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</si>
  <si>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</si>
  <si>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</si>
  <si>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</si>
  <si>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</si>
  <si>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</si>
  <si>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</si>
  <si>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</si>
  <si>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</si>
  <si>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</si>
  <si>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</si>
  <si>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</si>
  <si>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</si>
  <si>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</si>
  <si>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</si>
  <si>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</si>
  <si>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</si>
  <si>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</si>
  <si>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</si>
  <si>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</si>
  <si>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</si>
  <si>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</si>
  <si>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</si>
  <si>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</si>
  <si>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</si>
  <si>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</si>
  <si>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</si>
  <si>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</si>
  <si>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</si>
  <si>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</si>
  <si>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</si>
  <si>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</si>
  <si>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</si>
  <si>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</si>
  <si>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</si>
  <si>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</si>
  <si>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</si>
  <si>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</si>
  <si>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</si>
  <si>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</si>
  <si>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</si>
  <si>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</si>
  <si>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</si>
  <si>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</si>
  <si>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</si>
  <si>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</si>
  <si>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</si>
  <si>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</si>
  <si>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</si>
  <si>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</si>
  <si>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</si>
  <si>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</si>
  <si>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</si>
  <si>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</si>
  <si>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</si>
  <si>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</si>
  <si>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</si>
  <si>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</si>
  <si>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</si>
  <si>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</si>
  <si>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</si>
  <si>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</si>
  <si>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</si>
  <si>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</si>
  <si>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</si>
  <si>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</si>
  <si>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</si>
  <si>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</si>
  <si>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</si>
  <si>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</si>
  <si>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</si>
  <si>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</si>
  <si>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</si>
  <si>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</si>
  <si>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</si>
  <si>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</si>
  <si>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</si>
  <si>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</si>
  <si>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</si>
  <si>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</si>
  <si>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</si>
  <si>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</si>
  <si>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</si>
  <si>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</si>
  <si>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</si>
  <si>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</si>
  <si>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</si>
  <si>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</si>
  <si>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</si>
  <si>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</si>
  <si>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</si>
  <si>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</si>
  <si>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</si>
  <si>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</si>
  <si>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</si>
  <si>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</si>
  <si>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</si>
  <si>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</si>
  <si>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</si>
  <si>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</si>
  <si>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</si>
  <si>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</si>
  <si>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</si>
  <si>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</si>
  <si>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</si>
  <si>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</si>
  <si>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</si>
  <si>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</si>
  <si>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</si>
  <si>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</si>
  <si>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</si>
  <si>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</si>
  <si>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</si>
  <si>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</si>
  <si>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</si>
  <si>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</si>
  <si>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</si>
  <si>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</si>
  <si>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</si>
  <si>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</si>
  <si>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</si>
  <si>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</si>
  <si>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</si>
  <si>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</si>
  <si>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</si>
  <si>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</si>
  <si>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</si>
  <si>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</si>
  <si>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</si>
  <si>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</si>
  <si>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</si>
  <si>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</si>
  <si>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</si>
  <si>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</si>
  <si>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</si>
  <si>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</si>
  <si>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</si>
  <si>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</si>
  <si>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</si>
  <si>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</si>
  <si>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</si>
  <si>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</si>
  <si>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</si>
  <si>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</si>
  <si>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</si>
  <si>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</si>
  <si>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</si>
  <si>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</si>
  <si>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</si>
  <si>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</si>
  <si>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</si>
  <si>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</si>
  <si>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</si>
  <si>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</si>
  <si>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</si>
  <si>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</si>
  <si>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</si>
  <si>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</si>
  <si>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</si>
  <si>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</si>
  <si>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</si>
  <si>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</si>
  <si>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</si>
  <si>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</si>
  <si>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</si>
  <si>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</si>
  <si>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</si>
  <si>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</si>
  <si>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</si>
  <si>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</si>
  <si>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</si>
  <si>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</si>
  <si>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</si>
  <si>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</si>
  <si>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</si>
  <si>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</si>
  <si>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</si>
  <si>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</si>
  <si>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</si>
  <si>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</si>
  <si>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</si>
  <si>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</si>
  <si>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</si>
  <si>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</si>
  <si>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</si>
  <si>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</si>
  <si>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</si>
  <si>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</si>
  <si>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</si>
  <si>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</si>
  <si>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</si>
  <si>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</si>
  <si>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</si>
  <si>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</si>
  <si>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</si>
  <si>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</si>
  <si>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</si>
  <si>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</si>
  <si>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</si>
  <si>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</si>
  <si>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</si>
  <si>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</si>
  <si>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</si>
  <si>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</si>
  <si>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</si>
  <si>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</si>
  <si>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</si>
  <si>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</si>
  <si>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</si>
  <si>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</si>
  <si>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</si>
  <si>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</si>
  <si>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</si>
  <si>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</si>
  <si>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</si>
  <si>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</si>
  <si>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</si>
  <si>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</si>
  <si>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</si>
  <si>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</si>
  <si>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</si>
  <si>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</si>
  <si>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</si>
  <si>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</si>
  <si>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</si>
  <si>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</si>
  <si>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</si>
  <si>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</si>
  <si>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</si>
  <si>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</si>
  <si>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</si>
  <si>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</si>
  <si>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</si>
  <si>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</si>
  <si>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</si>
  <si>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</si>
  <si>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</si>
  <si>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</si>
  <si>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</si>
  <si>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</si>
  <si>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</si>
  <si>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</si>
  <si>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</si>
  <si>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</si>
  <si>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</si>
  <si>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</si>
  <si>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</si>
  <si>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</si>
  <si>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</si>
  <si>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</si>
  <si>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</si>
  <si>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</si>
  <si>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</si>
  <si>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</si>
  <si>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</si>
  <si>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</si>
  <si>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</si>
  <si>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</si>
  <si>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</si>
  <si>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</si>
  <si>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</si>
  <si>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</si>
  <si>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</si>
  <si>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</si>
  <si>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</si>
  <si>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</si>
  <si>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</si>
  <si>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</si>
  <si>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</si>
  <si>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</si>
  <si>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</si>
  <si>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</si>
  <si>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</si>
  <si>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</si>
  <si>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</si>
  <si>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</si>
  <si>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</si>
  <si>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</si>
  <si>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</si>
  <si>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</si>
  <si>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</si>
  <si>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</si>
  <si>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</si>
  <si>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</si>
  <si>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</si>
  <si>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</si>
  <si>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</si>
  <si>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</si>
  <si>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</si>
  <si>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</si>
  <si>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</si>
  <si>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</si>
  <si>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</si>
  <si>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</si>
  <si>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</si>
  <si>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</si>
  <si>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</si>
  <si>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</si>
  <si>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</si>
  <si>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</si>
  <si>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</si>
  <si>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</si>
  <si>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</si>
  <si>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</si>
  <si>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</si>
  <si>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</si>
  <si>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</si>
  <si>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</si>
  <si>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</si>
  <si>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</si>
  <si>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</si>
  <si>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</si>
  <si>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</si>
  <si>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</si>
  <si>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</si>
  <si>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</si>
  <si>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</si>
  <si>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</si>
  <si>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</si>
  <si>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</si>
  <si>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</si>
  <si>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</si>
  <si>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</si>
  <si>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</si>
  <si>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</si>
  <si>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</si>
  <si>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</si>
  <si>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</si>
  <si>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</si>
  <si>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</si>
  <si>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</si>
  <si>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</si>
  <si>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</si>
  <si>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</si>
  <si>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</si>
  <si>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</si>
  <si>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</si>
  <si>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</si>
  <si>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</si>
  <si>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</si>
  <si>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</si>
  <si>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</si>
  <si>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</si>
  <si>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</si>
  <si>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</si>
  <si>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</si>
  <si>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</si>
  <si>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</si>
  <si>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</si>
  <si>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</si>
  <si>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</si>
  <si>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</si>
  <si>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</si>
  <si>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</si>
  <si>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</si>
  <si>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</si>
  <si>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</si>
  <si>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</si>
  <si>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</si>
  <si>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</si>
  <si>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</si>
  <si>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</si>
  <si>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</si>
  <si>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</si>
  <si>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</si>
  <si>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</si>
  <si>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</si>
  <si>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</si>
  <si>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</si>
  <si>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</si>
  <si>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</si>
  <si>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</si>
  <si>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</si>
  <si>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</si>
  <si>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</si>
  <si>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</si>
  <si>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</si>
  <si>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</si>
  <si>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</si>
  <si>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</si>
  <si>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</si>
  <si>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</si>
  <si>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</si>
  <si>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</si>
  <si>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</si>
  <si>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</si>
  <si>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</si>
  <si>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</si>
  <si>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</si>
  <si>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</si>
  <si>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</si>
  <si>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</si>
  <si>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</si>
  <si>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</si>
  <si>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</si>
  <si>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</si>
  <si>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</si>
  <si>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</si>
  <si>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</si>
  <si>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</si>
  <si>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</si>
  <si>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</si>
  <si>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</si>
  <si>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</si>
  <si>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</si>
  <si>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</si>
  <si>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</si>
  <si>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</si>
  <si>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</si>
  <si>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</si>
  <si>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</si>
  <si>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</si>
  <si>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</si>
  <si>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</si>
  <si>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</si>
  <si>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</si>
  <si>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</si>
  <si>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</si>
  <si>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</si>
  <si>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</si>
  <si>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</si>
  <si>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</si>
  <si>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</si>
  <si>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</si>
  <si>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</si>
  <si>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</si>
  <si>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</si>
  <si>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</si>
  <si>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</si>
  <si>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</si>
  <si>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</si>
  <si>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</si>
  <si>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</si>
  <si>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</si>
  <si>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</si>
  <si>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</si>
  <si>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</si>
  <si>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</si>
  <si>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</si>
  <si>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</si>
  <si>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</si>
  <si>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</si>
  <si>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</si>
  <si>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</si>
  <si>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</si>
  <si>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</si>
  <si>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</si>
  <si>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</si>
  <si>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</si>
  <si>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</si>
  <si>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</si>
  <si>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</si>
  <si>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</si>
  <si>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</si>
  <si>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</si>
  <si>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</si>
  <si>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</si>
  <si>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</si>
  <si>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</si>
  <si>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</si>
  <si>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</si>
  <si>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</si>
  <si>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</si>
  <si>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</si>
  <si>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</si>
  <si>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</si>
  <si>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</si>
  <si>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</si>
  <si>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</si>
  <si>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</si>
  <si>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</si>
  <si>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</si>
  <si>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</si>
  <si>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</si>
  <si>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</si>
  <si>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</si>
  <si>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</si>
  <si>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</si>
  <si>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</si>
  <si>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</si>
  <si>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</si>
  <si>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</si>
  <si>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</si>
  <si>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</si>
  <si>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</si>
  <si>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</si>
  <si>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</si>
  <si>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</si>
  <si>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</si>
  <si>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</si>
  <si>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</si>
  <si>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</si>
  <si>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</si>
  <si>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</si>
  <si>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</si>
  <si>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</si>
  <si>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</si>
  <si>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</si>
  <si>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</si>
  <si>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</si>
  <si>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</si>
  <si>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</si>
  <si>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</si>
  <si>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</si>
  <si>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</si>
  <si>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</si>
  <si>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</si>
  <si>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</si>
  <si>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</si>
  <si>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</si>
  <si>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</si>
  <si>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</si>
  <si>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</si>
  <si>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</si>
  <si>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</si>
  <si>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</si>
  <si>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</si>
  <si>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</si>
  <si>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</si>
  <si>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</si>
  <si>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</si>
  <si>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</si>
  <si>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</si>
  <si>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</si>
  <si>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</si>
  <si>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</si>
  <si>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</si>
  <si>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</si>
  <si>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</si>
  <si>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</si>
  <si>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</si>
  <si>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</si>
  <si>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</si>
  <si>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</si>
  <si>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</si>
  <si>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</si>
  <si>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</si>
  <si>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</si>
  <si>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</si>
  <si>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</si>
  <si>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</si>
  <si>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</si>
  <si>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</si>
  <si>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</si>
  <si>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</si>
  <si>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</si>
  <si>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</si>
  <si>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</si>
  <si>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</si>
  <si>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</si>
  <si>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</si>
  <si>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</si>
  <si>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</si>
  <si>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</si>
  <si>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</si>
  <si>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</si>
  <si>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</si>
  <si>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</si>
  <si>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</si>
  <si>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</si>
  <si>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</si>
  <si>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</si>
  <si>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</si>
  <si>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</si>
  <si>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</si>
  <si>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</si>
  <si>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</si>
  <si>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</si>
  <si>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</si>
  <si>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</si>
  <si>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</si>
  <si>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</si>
  <si>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</si>
  <si>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</si>
  <si>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</si>
  <si>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</si>
  <si>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</si>
  <si>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</si>
  <si>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</si>
  <si>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</si>
  <si>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</si>
  <si>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</si>
  <si>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</si>
  <si>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</si>
  <si>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</si>
  <si>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</si>
  <si>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</si>
  <si>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</si>
  <si>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</si>
  <si>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</si>
  <si>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</si>
  <si>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</si>
  <si>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</si>
  <si>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</si>
  <si>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</si>
  <si>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</si>
  <si>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</si>
  <si>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</si>
  <si>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</si>
  <si>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</si>
  <si>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</si>
  <si>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</si>
  <si>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</si>
  <si>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</si>
  <si>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</si>
  <si>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</si>
  <si>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</si>
  <si>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</si>
  <si>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</si>
  <si>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</si>
  <si>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</si>
  <si>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</si>
  <si>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</si>
  <si>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</si>
  <si>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</si>
  <si>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</si>
  <si>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</si>
  <si>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</si>
  <si>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</si>
  <si>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</si>
  <si>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</si>
  <si>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</si>
  <si>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</si>
  <si>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</si>
  <si>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</si>
  <si>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</si>
  <si>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</si>
  <si>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</si>
  <si>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</si>
  <si>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</si>
  <si>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</si>
  <si>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</si>
  <si>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</si>
  <si>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</si>
  <si>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</si>
  <si>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</si>
  <si>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</si>
  <si>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</si>
  <si>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</si>
  <si>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</si>
  <si>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</si>
  <si>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</si>
  <si>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</si>
  <si>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</si>
  <si>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</si>
  <si>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</si>
  <si>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</si>
  <si>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</si>
  <si>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</si>
  <si>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</si>
  <si>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</si>
  <si>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</si>
  <si>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</si>
  <si>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</si>
  <si>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</si>
  <si>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</si>
  <si>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</si>
  <si>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</si>
  <si>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</si>
  <si>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</si>
  <si>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</si>
  <si>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</si>
  <si>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</si>
  <si>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</si>
  <si>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</si>
  <si>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</si>
  <si>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</si>
  <si>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</si>
  <si>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</si>
  <si>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</si>
  <si>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</si>
  <si>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</si>
  <si>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</si>
  <si>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</si>
  <si>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</si>
  <si>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</si>
  <si>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</si>
  <si>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</si>
  <si>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</si>
  <si>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</si>
  <si>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</si>
  <si>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</si>
  <si>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</si>
  <si>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</si>
  <si>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</si>
  <si>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</si>
  <si>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</si>
  <si>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</si>
  <si>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</si>
  <si>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</si>
  <si>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</si>
  <si>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</si>
  <si>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</si>
  <si>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</si>
  <si>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</si>
  <si>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</si>
  <si>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</si>
  <si>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</si>
  <si>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</si>
  <si>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</si>
  <si>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</si>
  <si>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</si>
  <si>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</si>
  <si>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</si>
  <si>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</si>
  <si>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</si>
  <si>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</si>
  <si>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</si>
  <si>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</si>
  <si>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</si>
  <si>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</si>
  <si>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</si>
  <si>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</si>
  <si>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</si>
  <si>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</si>
  <si>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</si>
  <si>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</si>
  <si>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</si>
  <si>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</si>
  <si>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</si>
  <si>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</si>
  <si>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</si>
  <si>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</si>
  <si>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</si>
  <si>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</si>
  <si>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</si>
  <si>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</si>
  <si>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</si>
  <si>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</si>
  <si>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</si>
  <si>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</si>
  <si>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</si>
  <si>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</si>
  <si>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</si>
  <si>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</si>
  <si>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</si>
  <si>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</si>
  <si>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</si>
  <si>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</si>
  <si>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</si>
  <si>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</si>
  <si>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</si>
  <si>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</si>
  <si>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</si>
  <si>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</si>
  <si>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</si>
  <si>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</si>
  <si>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</si>
  <si>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</si>
  <si>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</si>
  <si>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</si>
  <si>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</si>
  <si>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</si>
  <si>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</si>
  <si>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</si>
  <si>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</si>
  <si>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</si>
  <si>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</si>
  <si>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</si>
  <si>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</si>
  <si>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</si>
  <si>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</si>
  <si>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</si>
  <si>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</si>
  <si>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</si>
  <si>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</si>
  <si>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</si>
  <si>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</si>
  <si>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</si>
  <si>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</si>
  <si>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</si>
  <si>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</si>
  <si>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</si>
  <si>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</si>
  <si>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</si>
  <si>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</si>
  <si>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</si>
  <si>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</si>
  <si>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</si>
  <si>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</si>
  <si>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</si>
  <si>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</si>
  <si>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</si>
  <si>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</si>
  <si>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</si>
  <si>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</si>
  <si>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</si>
  <si>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</si>
  <si>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</si>
  <si>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</si>
  <si>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</si>
  <si>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</si>
  <si>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</si>
  <si>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</si>
  <si>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</si>
  <si>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</si>
  <si>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</si>
  <si>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</si>
  <si>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</si>
  <si>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</si>
  <si>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</si>
  <si>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</si>
  <si>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</si>
  <si>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</si>
  <si>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</si>
  <si>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</si>
  <si>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</si>
  <si>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</si>
  <si>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</si>
  <si>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</si>
  <si>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</si>
  <si>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</si>
  <si>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</si>
  <si>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</si>
  <si>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</si>
  <si>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</si>
  <si>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</si>
  <si>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</si>
  <si>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</si>
  <si>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</si>
  <si>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</si>
  <si>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</si>
  <si>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</si>
  <si>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</si>
  <si>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</si>
  <si>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</si>
  <si>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</si>
  <si>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</si>
  <si>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</si>
  <si>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</si>
  <si>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</si>
  <si>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</si>
  <si>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</si>
  <si>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</si>
  <si>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</si>
  <si>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</si>
  <si>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</si>
  <si>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</si>
  <si>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</si>
  <si>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</si>
  <si>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</si>
  <si>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</si>
  <si>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</si>
  <si>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</si>
  <si>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</si>
  <si>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</si>
  <si>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</si>
  <si>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</si>
  <si>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</si>
  <si>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</si>
  <si>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</si>
  <si>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</si>
  <si>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</si>
  <si>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</si>
  <si>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</si>
  <si>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</si>
  <si>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</si>
  <si>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</si>
  <si>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</si>
  <si>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</si>
  <si>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</si>
  <si>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</si>
  <si>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</si>
  <si>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</si>
  <si>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</si>
  <si>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</si>
  <si>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</si>
  <si>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</si>
  <si>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</si>
  <si>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</si>
  <si>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</si>
  <si>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</si>
  <si>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</si>
  <si>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</si>
  <si>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</si>
  <si>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</si>
  <si>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</si>
  <si>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</si>
  <si>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</si>
  <si>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</si>
  <si>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</si>
  <si>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</si>
  <si>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</si>
  <si>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</si>
  <si>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</si>
  <si>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</si>
  <si>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</si>
  <si>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</si>
  <si>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</si>
  <si>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</si>
  <si>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</si>
  <si>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</si>
  <si>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</si>
  <si>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</si>
  <si>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</si>
  <si>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</si>
  <si>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</si>
  <si>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</si>
  <si>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</si>
  <si>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</si>
  <si>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</si>
  <si>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</si>
  <si>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</si>
  <si>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</si>
  <si>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</si>
  <si>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</si>
  <si>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</si>
  <si>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</si>
  <si>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</si>
  <si>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</si>
  <si>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</si>
  <si>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</si>
  <si>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</si>
  <si>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</si>
  <si>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</si>
  <si>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</si>
  <si>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</si>
  <si>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</si>
  <si>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</si>
  <si>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</si>
  <si>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</si>
  <si>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</si>
  <si>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</si>
  <si>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</si>
  <si>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</si>
  <si>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</si>
  <si>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</si>
  <si>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</si>
  <si>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</si>
  <si>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</si>
  <si>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</si>
  <si>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</si>
  <si>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</si>
  <si>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</si>
  <si>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</si>
  <si>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</si>
  <si>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</si>
  <si>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</si>
  <si>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</si>
  <si>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</si>
  <si>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</si>
  <si>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</si>
  <si>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</si>
  <si>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</si>
  <si>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</si>
  <si>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</si>
  <si>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</si>
  <si>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</si>
  <si>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</si>
  <si>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</si>
  <si>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</si>
  <si>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</si>
  <si>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</si>
  <si>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</si>
  <si>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</si>
  <si>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</si>
  <si>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</si>
  <si>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</si>
  <si>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</si>
  <si>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</si>
  <si>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</si>
  <si>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</si>
  <si>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</si>
  <si>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</si>
  <si>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</si>
  <si>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</si>
  <si>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</si>
  <si>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</si>
  <si>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</si>
  <si>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</si>
  <si>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</si>
  <si>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</si>
  <si>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</si>
  <si>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</si>
  <si>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</si>
  <si>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</si>
  <si>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</si>
  <si>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</si>
  <si>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</si>
  <si>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</si>
  <si>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</si>
  <si>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</si>
  <si>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</si>
  <si>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</si>
  <si>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</si>
  <si>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</si>
  <si>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</si>
  <si>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</si>
  <si>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</si>
  <si>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</si>
  <si>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</si>
  <si>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</si>
  <si>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</si>
  <si>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</si>
  <si>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</si>
  <si>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</si>
  <si>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</si>
  <si>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</si>
  <si>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</si>
  <si>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</si>
  <si>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</si>
  <si>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</si>
  <si>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</si>
  <si>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</si>
  <si>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</si>
  <si>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</si>
  <si>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</si>
  <si>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</si>
  <si>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</si>
  <si>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</si>
  <si>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</si>
  <si>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</si>
  <si>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</si>
  <si>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</si>
  <si>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</si>
  <si>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</si>
  <si>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</si>
  <si>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</si>
  <si>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</si>
  <si>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</si>
  <si>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</si>
  <si>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</si>
  <si>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</si>
  <si>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</si>
  <si>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</si>
  <si>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</si>
  <si>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</si>
  <si>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</si>
  <si>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</si>
  <si>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</si>
  <si>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</si>
  <si>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</si>
  <si>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</si>
  <si>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</si>
  <si>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</si>
  <si>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</si>
  <si>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</si>
  <si>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</si>
  <si>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</si>
  <si>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</si>
  <si>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</si>
  <si>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</si>
  <si>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</si>
  <si>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</si>
  <si>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</si>
  <si>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</si>
  <si>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</si>
  <si>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</si>
  <si>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</si>
  <si>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</si>
  <si>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</si>
  <si>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</si>
  <si>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</si>
  <si>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</si>
  <si>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</si>
  <si>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</si>
  <si>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</si>
  <si>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</si>
  <si>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</si>
  <si>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</si>
  <si>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</si>
  <si>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</si>
  <si>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</si>
  <si>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</si>
  <si>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</si>
  <si>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</si>
  <si>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</si>
  <si>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</si>
  <si>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</si>
  <si>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</si>
  <si>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</si>
  <si>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</si>
  <si>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</si>
  <si>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</si>
  <si>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</si>
  <si>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</si>
  <si>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</si>
  <si>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</si>
  <si>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</si>
  <si>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</si>
  <si>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</si>
  <si>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</si>
  <si>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</si>
  <si>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</si>
  <si>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</si>
  <si>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</si>
  <si>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</si>
  <si>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</si>
  <si>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</si>
  <si>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</si>
  <si>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</si>
  <si>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</si>
  <si>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</si>
  <si>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</si>
  <si>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</si>
  <si>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</si>
  <si>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</si>
  <si>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</si>
  <si>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</si>
  <si>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</si>
  <si>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</si>
  <si>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</si>
  <si>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</si>
  <si>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</si>
  <si>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</si>
  <si>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</si>
  <si>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</si>
  <si>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</si>
  <si>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</si>
  <si>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</si>
  <si>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</si>
  <si>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</si>
  <si>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</si>
  <si>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</si>
  <si>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</si>
  <si>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</si>
  <si>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</si>
  <si>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</si>
  <si>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</si>
  <si>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</si>
  <si>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</si>
  <si>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</si>
  <si>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</si>
  <si>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</si>
  <si>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</si>
  <si>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</si>
  <si>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</si>
  <si>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</si>
  <si>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</si>
  <si>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</si>
  <si>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</si>
  <si>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</si>
  <si>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</si>
  <si>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</si>
  <si>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</si>
  <si>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</si>
  <si>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</si>
  <si>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</si>
  <si>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</si>
  <si>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</si>
  <si>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</si>
  <si>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</si>
  <si>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</si>
  <si>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</si>
  <si>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</si>
  <si>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</si>
  <si>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</si>
  <si>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</si>
  <si>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</si>
  <si>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</si>
  <si>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</si>
  <si>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</si>
  <si>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</si>
  <si>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</si>
  <si>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</si>
  <si>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</si>
  <si>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</si>
  <si>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</si>
  <si>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</si>
  <si>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</si>
  <si>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</si>
  <si>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</si>
  <si>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</si>
  <si>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</si>
  <si>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</si>
  <si>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</si>
  <si>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</si>
  <si>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</si>
  <si>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</si>
  <si>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</si>
  <si>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</si>
  <si>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</si>
  <si>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</si>
  <si>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</si>
  <si>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</si>
  <si>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</si>
  <si>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</si>
  <si>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</si>
  <si>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</si>
  <si>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</si>
  <si>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</si>
  <si>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</si>
  <si>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</si>
  <si>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</si>
  <si>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</si>
  <si>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</si>
  <si>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</si>
  <si>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</si>
  <si>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</si>
  <si>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</si>
  <si>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</si>
  <si>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</si>
  <si>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</si>
  <si>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</si>
  <si>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</si>
  <si>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</si>
  <si>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</si>
  <si>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</si>
  <si>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</si>
  <si>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</si>
  <si>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</si>
  <si>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</si>
  <si>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</si>
  <si>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</si>
  <si>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</si>
  <si>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</si>
  <si>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</si>
  <si>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</si>
  <si>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</si>
  <si>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</si>
  <si>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</si>
  <si>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</si>
  <si>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</si>
  <si>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</si>
  <si>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</si>
  <si>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</si>
  <si>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</si>
  <si>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</si>
  <si>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</si>
  <si>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</si>
  <si>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</si>
  <si>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</si>
  <si>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</si>
  <si>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</si>
  <si>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</si>
  <si>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</si>
  <si>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</si>
  <si>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</si>
  <si>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</si>
  <si>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</si>
  <si>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</si>
  <si>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</si>
  <si>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</si>
  <si>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</si>
  <si>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</si>
  <si>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</si>
  <si>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</si>
  <si>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</si>
  <si>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</si>
  <si>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</si>
  <si>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</si>
  <si>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</si>
  <si>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</si>
  <si>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</si>
  <si>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</si>
  <si>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</si>
  <si>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</si>
  <si>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</si>
  <si>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</si>
  <si>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</si>
  <si>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</si>
  <si>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</si>
  <si>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</si>
  <si>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</si>
  <si>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</si>
  <si>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</si>
  <si>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</si>
  <si>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</si>
  <si>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</si>
  <si>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</si>
  <si>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</si>
  <si>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</si>
  <si>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</si>
  <si>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</si>
  <si>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</si>
  <si>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</si>
  <si>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</si>
  <si>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</si>
  <si>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</si>
  <si>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</si>
  <si>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</si>
  <si>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</si>
  <si>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</si>
  <si>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</si>
  <si>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</si>
  <si>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</si>
  <si>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</si>
  <si>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</si>
  <si>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</si>
  <si>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</si>
  <si>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</si>
  <si>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</si>
  <si>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</si>
  <si>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</si>
  <si>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</si>
  <si>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</si>
  <si>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</si>
  <si>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</si>
  <si>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</si>
  <si>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</si>
  <si>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</si>
  <si>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</si>
  <si>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</si>
  <si>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</si>
  <si>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</si>
  <si>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</si>
  <si>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</si>
  <si>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</si>
  <si>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</si>
  <si>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</si>
  <si>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</si>
  <si>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</si>
  <si>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</si>
  <si>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</si>
  <si>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</si>
  <si>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</si>
  <si>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</si>
  <si>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</si>
  <si>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</si>
  <si>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</si>
  <si>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</si>
  <si>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</si>
  <si>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</si>
  <si>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</si>
  <si>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</si>
  <si>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</si>
  <si>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</si>
  <si>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</si>
  <si>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</si>
  <si>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</si>
  <si>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</si>
  <si>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</si>
  <si>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</si>
  <si>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</si>
  <si>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</si>
  <si>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</si>
  <si>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</si>
  <si>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</si>
  <si>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</si>
  <si>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</si>
  <si>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</si>
  <si>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</si>
  <si>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</si>
  <si>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</si>
  <si>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</si>
  <si>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</si>
  <si>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</si>
  <si>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</si>
  <si>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</si>
  <si>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</si>
  <si>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</si>
  <si>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</si>
  <si>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</si>
  <si>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</si>
  <si>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</si>
  <si>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</si>
  <si>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</si>
  <si>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</si>
  <si>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</si>
  <si>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</si>
  <si>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</si>
  <si>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</si>
  <si>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</si>
  <si>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</si>
  <si>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</si>
  <si>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</si>
  <si>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</si>
  <si>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</si>
  <si>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</si>
  <si>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</si>
  <si>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</si>
  <si>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</si>
  <si>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</si>
  <si>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</si>
  <si>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</si>
  <si>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</si>
  <si>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</si>
  <si>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</si>
  <si>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</si>
  <si>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</si>
  <si>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</si>
  <si>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</si>
  <si>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</si>
  <si>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</si>
  <si>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</si>
  <si>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</si>
  <si>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</si>
  <si>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</si>
  <si>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</si>
  <si>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</si>
  <si>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</si>
  <si>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</si>
  <si>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</si>
  <si>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</si>
  <si>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</si>
  <si>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</si>
  <si>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</si>
  <si>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</si>
  <si>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</si>
  <si>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</si>
  <si>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</si>
  <si>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</si>
  <si>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</si>
  <si>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</si>
  <si>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</si>
  <si>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</si>
  <si>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</si>
  <si>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</si>
  <si>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</si>
  <si>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</si>
  <si>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</si>
  <si>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</si>
  <si>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</si>
  <si>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</si>
  <si>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</si>
  <si>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</si>
  <si>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</si>
  <si>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</si>
  <si>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</si>
  <si>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</si>
  <si>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</si>
  <si>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</si>
  <si>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</si>
  <si>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</si>
  <si>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</si>
  <si>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</si>
  <si>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</si>
  <si>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</si>
  <si>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</si>
  <si>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</si>
  <si>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</si>
  <si>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</si>
  <si>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</si>
  <si>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</si>
  <si>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</si>
  <si>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</si>
  <si>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</si>
  <si>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</si>
  <si>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</si>
  <si>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</si>
  <si>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</si>
  <si>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</si>
  <si>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</si>
  <si>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</si>
  <si>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</si>
  <si>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</si>
  <si>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</si>
  <si>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</si>
  <si>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</si>
  <si>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</si>
  <si>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</si>
  <si>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</si>
  <si>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</si>
  <si>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</si>
  <si>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</si>
  <si>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</si>
  <si>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</si>
  <si>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</si>
  <si>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</si>
  <si>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</si>
  <si>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</si>
  <si>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</si>
  <si>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</si>
  <si>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</si>
  <si>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</si>
  <si>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</si>
  <si>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</si>
  <si>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</si>
  <si>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</si>
  <si>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</si>
  <si>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</si>
  <si>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</si>
  <si>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</si>
  <si>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</si>
  <si>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</si>
  <si>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</si>
  <si>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</si>
  <si>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</si>
  <si>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</si>
  <si>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</si>
  <si>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</si>
  <si>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</si>
  <si>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</si>
  <si>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</si>
  <si>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</si>
  <si>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</si>
  <si>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</si>
  <si>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</si>
  <si>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</si>
  <si>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</si>
  <si>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</si>
  <si>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</si>
  <si>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</si>
  <si>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</si>
  <si>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</si>
  <si>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</si>
  <si>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</si>
  <si>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</si>
  <si>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</si>
  <si>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</si>
  <si>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</si>
  <si>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</si>
  <si>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</si>
  <si>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</si>
  <si>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</si>
  <si>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</si>
  <si>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</si>
  <si>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</si>
  <si>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</si>
  <si>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</si>
  <si>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</si>
  <si>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</si>
  <si>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</si>
  <si>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</si>
  <si>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</si>
  <si>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</si>
  <si>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</si>
  <si>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</si>
  <si>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</si>
  <si>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</si>
  <si>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</si>
  <si>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</si>
  <si>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</si>
  <si>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</si>
  <si>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</si>
  <si>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</si>
  <si>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</si>
  <si>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</si>
  <si>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</si>
  <si>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</si>
  <si>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</si>
  <si>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</si>
  <si>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</si>
  <si>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</si>
  <si>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</si>
  <si>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</si>
  <si>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</si>
  <si>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</si>
  <si>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</si>
  <si>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</si>
  <si>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</si>
  <si>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</si>
  <si>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</si>
  <si>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</si>
  <si>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</si>
  <si>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</si>
  <si>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</si>
  <si>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</si>
  <si>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</si>
  <si>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</si>
  <si>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</si>
  <si>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</si>
  <si>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</si>
  <si>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</si>
  <si>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</si>
  <si>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</si>
  <si>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</si>
  <si>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</si>
  <si>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</si>
  <si>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</si>
  <si>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</si>
  <si>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</si>
  <si>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</si>
  <si>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</si>
  <si>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</si>
  <si>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</si>
  <si>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</si>
  <si>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</si>
  <si>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</si>
  <si>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</si>
  <si>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</si>
  <si>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</si>
  <si>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</si>
  <si>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</si>
  <si>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</si>
  <si>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</si>
  <si>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</si>
  <si>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</si>
  <si>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</si>
  <si>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</si>
  <si>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</si>
  <si>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</si>
  <si>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</si>
  <si>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</si>
  <si>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</si>
  <si>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</si>
  <si>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</si>
  <si>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</si>
  <si>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</si>
  <si>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</si>
  <si>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</si>
  <si>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</si>
  <si>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</si>
  <si>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</si>
  <si>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</si>
  <si>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</si>
  <si>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</si>
  <si>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</si>
  <si>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</si>
  <si>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</si>
  <si>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</si>
  <si>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</si>
  <si>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</si>
  <si>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</si>
  <si>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</si>
  <si>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</si>
  <si>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</si>
  <si>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</si>
  <si>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</si>
  <si>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</si>
  <si>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</si>
  <si>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</si>
  <si>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</si>
  <si>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</si>
  <si>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</si>
  <si>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</si>
  <si>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</si>
  <si>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</si>
  <si>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</si>
  <si>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</si>
  <si>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</si>
  <si>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</si>
  <si>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</si>
  <si>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</si>
  <si>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</si>
  <si>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</si>
  <si>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</si>
  <si>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</si>
  <si>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</si>
  <si>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</si>
  <si>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</si>
  <si>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</si>
  <si>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</si>
  <si>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</si>
  <si>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</si>
  <si>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</si>
  <si>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</si>
  <si>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</si>
  <si>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</si>
  <si>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</si>
  <si>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</si>
  <si>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</si>
  <si>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</si>
  <si>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</si>
  <si>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</si>
  <si>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</si>
  <si>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</si>
  <si>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</si>
  <si>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</si>
  <si>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</si>
  <si>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</si>
  <si>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</si>
  <si>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</si>
  <si>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</si>
  <si>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</si>
  <si>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</si>
  <si>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</si>
  <si>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</si>
  <si>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</si>
  <si>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</si>
  <si>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</si>
  <si>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</si>
  <si>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</si>
  <si>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</si>
  <si>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</si>
  <si>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</si>
  <si>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</si>
  <si>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</si>
  <si>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</si>
  <si>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</si>
  <si>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</si>
  <si>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</si>
  <si>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</si>
  <si>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</si>
  <si>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</si>
  <si>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</si>
  <si>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</si>
  <si>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</si>
  <si>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</si>
  <si>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</si>
  <si>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</si>
  <si>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</si>
  <si>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</si>
  <si>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</si>
  <si>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</si>
  <si>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</si>
  <si>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</si>
  <si>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</si>
  <si>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</si>
  <si>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</si>
  <si>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</si>
  <si>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</si>
  <si>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</si>
  <si>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</si>
  <si>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</si>
  <si>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</si>
  <si>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</si>
  <si>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</si>
  <si>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</si>
  <si>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</si>
  <si>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</si>
  <si>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</si>
  <si>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</si>
  <si>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</si>
  <si>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</si>
  <si>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</si>
  <si>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</si>
  <si>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</si>
  <si>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</si>
  <si>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</si>
  <si>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</si>
  <si>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</si>
  <si>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</si>
  <si>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</si>
  <si>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</si>
  <si>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</si>
  <si>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</si>
  <si>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</si>
  <si>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</si>
  <si>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</si>
  <si>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</si>
  <si>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</si>
  <si>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</si>
  <si>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</si>
  <si>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</si>
  <si>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</si>
  <si>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</si>
  <si>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</si>
  <si>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</si>
  <si>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</si>
  <si>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</si>
  <si>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</si>
  <si>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</si>
  <si>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</si>
  <si>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</si>
  <si>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</si>
  <si>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</si>
  <si>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</si>
  <si>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</si>
  <si>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</si>
  <si>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</si>
  <si>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</si>
  <si>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</si>
  <si>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</si>
  <si>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</si>
  <si>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</si>
  <si>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</si>
  <si>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</si>
  <si>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</si>
  <si>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</si>
  <si>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</si>
  <si>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</si>
  <si>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</si>
  <si>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</si>
  <si>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</si>
  <si>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</si>
  <si>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</si>
  <si>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</si>
  <si>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</si>
  <si>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</si>
  <si>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</si>
  <si>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</si>
  <si>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</si>
  <si>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</si>
  <si>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</si>
  <si>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</si>
  <si>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</si>
  <si>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</si>
  <si>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</si>
  <si>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</si>
  <si>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</si>
  <si>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</si>
  <si>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</si>
  <si>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</si>
  <si>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</si>
  <si>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</si>
  <si>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</si>
  <si>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</si>
  <si>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</si>
  <si>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</si>
  <si>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</si>
  <si>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</si>
  <si>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</si>
  <si>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</si>
  <si>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</si>
  <si>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</si>
  <si>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</si>
  <si>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</si>
  <si>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</si>
  <si>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</si>
  <si>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</si>
  <si>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</si>
  <si>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</si>
  <si>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</si>
  <si>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</si>
  <si>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</si>
  <si>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</si>
  <si>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</si>
  <si>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</si>
  <si>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</si>
  <si>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</si>
  <si>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</si>
  <si>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</si>
  <si>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</si>
  <si>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</si>
  <si>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</si>
  <si>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</si>
  <si>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</si>
  <si>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</si>
  <si>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</si>
  <si>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</si>
  <si>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</si>
  <si>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</si>
  <si>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</si>
  <si>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</si>
  <si>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</si>
  <si>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</si>
  <si>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</si>
  <si>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</si>
  <si>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</si>
  <si>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</si>
  <si>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</si>
  <si>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</si>
  <si>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</si>
  <si>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</si>
  <si>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</si>
  <si>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</si>
  <si>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</si>
  <si>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</si>
  <si>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</si>
  <si>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</si>
  <si>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</si>
  <si>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</si>
  <si>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</si>
  <si>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</si>
  <si>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</si>
  <si>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</si>
  <si>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</si>
  <si>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</si>
  <si>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</si>
  <si>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</si>
  <si>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</si>
  <si>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</si>
  <si>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</si>
  <si>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</si>
  <si>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</si>
  <si>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</si>
  <si>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</si>
  <si>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</si>
  <si>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</si>
  <si>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</si>
  <si>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</si>
  <si>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</si>
  <si>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</si>
  <si>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</si>
  <si>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</si>
  <si>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</si>
  <si>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</si>
  <si>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</si>
  <si>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</si>
  <si>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</si>
  <si>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</si>
  <si>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</si>
  <si>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</si>
  <si>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</si>
  <si>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</si>
  <si>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</si>
  <si>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</si>
  <si>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</si>
  <si>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</si>
  <si>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</si>
  <si>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</si>
  <si>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</si>
  <si>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</si>
  <si>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</si>
  <si>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</si>
  <si>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</si>
  <si>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</si>
  <si>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</si>
  <si>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</si>
  <si>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</si>
  <si>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</si>
  <si>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</si>
  <si>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</si>
  <si>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</si>
  <si>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</si>
  <si>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</si>
  <si>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</si>
  <si>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</si>
  <si>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</si>
  <si>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</si>
  <si>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</si>
  <si>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</si>
  <si>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</si>
  <si>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</si>
  <si>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</si>
  <si>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</si>
  <si>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</si>
  <si>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</si>
  <si>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</si>
  <si>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</si>
  <si>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</si>
  <si>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</si>
  <si>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</si>
  <si>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</si>
  <si>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</si>
  <si>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</si>
  <si>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</si>
  <si>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</si>
  <si>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</si>
  <si>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</si>
  <si>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</si>
  <si>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</si>
  <si>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</si>
  <si>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</si>
  <si>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</si>
  <si>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</si>
  <si>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</si>
  <si>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</si>
  <si>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</si>
  <si>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</si>
  <si>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</si>
  <si>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</si>
  <si>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</si>
  <si>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</si>
  <si>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</si>
  <si>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</si>
  <si>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</si>
  <si>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</si>
  <si>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</si>
  <si>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</si>
  <si>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</si>
  <si>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</si>
  <si>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</si>
  <si>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</si>
  <si>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</si>
  <si>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</si>
  <si>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</si>
  <si>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</si>
  <si>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</si>
  <si>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</si>
  <si>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</si>
  <si>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</si>
  <si>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</si>
  <si>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</si>
  <si>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</si>
  <si>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</si>
  <si>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</si>
  <si>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</si>
  <si>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</si>
  <si>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</si>
  <si>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</si>
  <si>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</si>
  <si>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</si>
  <si>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</si>
  <si>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</si>
  <si>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</si>
  <si>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</si>
  <si>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</si>
  <si>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</si>
  <si>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</si>
  <si>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</si>
  <si>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</si>
  <si>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</si>
  <si>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</si>
  <si>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</si>
  <si>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</si>
  <si>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</si>
  <si>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</si>
  <si>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</si>
  <si>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</si>
  <si>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</si>
  <si>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</si>
  <si>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</si>
  <si>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</si>
  <si>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</si>
  <si>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</si>
  <si>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</si>
  <si>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</si>
  <si>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</si>
  <si>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</si>
  <si>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</si>
  <si>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</si>
  <si>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</si>
  <si>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</si>
  <si>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</si>
  <si>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</si>
  <si>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</si>
  <si>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</si>
  <si>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</si>
  <si>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</si>
  <si>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</si>
  <si>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</si>
  <si>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</si>
  <si>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</si>
  <si>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</si>
  <si>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</si>
  <si>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</si>
  <si>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</si>
  <si>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</si>
  <si>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</si>
  <si>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</si>
  <si>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</si>
  <si>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</si>
  <si>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</si>
  <si>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</si>
  <si>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</si>
  <si>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</si>
  <si>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</si>
  <si>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</si>
  <si>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</si>
  <si>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</si>
  <si>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</si>
  <si>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</si>
  <si>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</si>
  <si>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</si>
  <si>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</si>
  <si>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</si>
  <si>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</si>
  <si>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</si>
  <si>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</si>
  <si>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</si>
  <si>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</si>
  <si>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</si>
  <si>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</si>
  <si>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</si>
  <si>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</si>
  <si>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</si>
  <si>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</si>
  <si>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</si>
  <si>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</si>
  <si>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</si>
  <si>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</si>
  <si>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</si>
  <si>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</si>
  <si>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</si>
  <si>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</si>
  <si>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</si>
  <si>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</si>
  <si>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</si>
  <si>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</si>
  <si>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</si>
  <si>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</si>
  <si>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</si>
  <si>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</si>
  <si>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</si>
  <si>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</si>
  <si>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</si>
  <si>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</si>
  <si>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</si>
  <si>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</si>
  <si>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</si>
  <si>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</si>
  <si>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</si>
  <si>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</si>
  <si>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</si>
  <si>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</si>
  <si>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</si>
  <si>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</si>
  <si>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</si>
  <si>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</si>
  <si>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</si>
  <si>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</si>
  <si>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</si>
  <si>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</si>
  <si>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</si>
  <si>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</si>
  <si>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</si>
  <si>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</si>
  <si>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</si>
  <si>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</si>
  <si>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</si>
  <si>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</si>
  <si>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</si>
  <si>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</si>
  <si>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</si>
  <si>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</si>
  <si>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</si>
  <si>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</si>
  <si>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</si>
  <si>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</si>
  <si>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</si>
  <si>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</si>
  <si>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</si>
  <si>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</si>
  <si>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</si>
  <si>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</si>
  <si>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</si>
  <si>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</si>
  <si>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</si>
  <si>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</si>
  <si>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</si>
  <si>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</si>
  <si>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</si>
  <si>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</si>
  <si>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</si>
  <si>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</si>
  <si>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</si>
  <si>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</si>
  <si>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</si>
  <si>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</si>
  <si>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</si>
  <si>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</si>
  <si>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</si>
  <si>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</si>
  <si>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</si>
  <si>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</si>
  <si>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</si>
  <si>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</si>
  <si>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</si>
  <si>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</si>
  <si>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</si>
  <si>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</si>
  <si>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</si>
  <si>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</si>
  <si>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</si>
  <si>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</si>
  <si>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</si>
  <si>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</si>
  <si>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</si>
  <si>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</si>
  <si>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</si>
  <si>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</si>
  <si>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</si>
  <si>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</si>
  <si>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</si>
  <si>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</si>
  <si>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</si>
  <si>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</si>
  <si>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</si>
  <si>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</si>
  <si>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</si>
  <si>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</si>
  <si>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</si>
  <si>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</si>
  <si>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</si>
  <si>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</si>
  <si>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</si>
  <si>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</si>
  <si>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</si>
  <si>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</si>
  <si>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</si>
  <si>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</si>
  <si>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</si>
  <si>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</si>
  <si>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</si>
  <si>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</si>
  <si>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</si>
  <si>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</si>
  <si>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</si>
  <si>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</si>
  <si>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</si>
  <si>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</si>
  <si>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</si>
  <si>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</si>
  <si>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</si>
  <si>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</si>
  <si>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</si>
  <si>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</si>
  <si>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</si>
  <si>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</si>
  <si>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</si>
  <si>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</si>
  <si>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</si>
  <si>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</si>
  <si>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</si>
  <si>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</si>
  <si>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</si>
  <si>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</si>
  <si>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</si>
  <si>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</si>
  <si>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</si>
  <si>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</si>
  <si>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</si>
  <si>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</si>
  <si>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</si>
  <si>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</si>
  <si>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</si>
  <si>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</si>
  <si>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</si>
  <si>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</si>
  <si>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</si>
  <si>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</si>
  <si>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</si>
  <si>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</si>
  <si>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</si>
  <si>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</si>
  <si>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</si>
  <si>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</si>
  <si>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</si>
  <si>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</si>
  <si>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</si>
  <si>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</si>
  <si>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</si>
  <si>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</si>
  <si>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</si>
  <si>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</si>
  <si>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</si>
  <si>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</si>
  <si>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</si>
  <si>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</si>
  <si>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</si>
  <si>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</si>
  <si>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</si>
  <si>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</si>
  <si>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</si>
  <si>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</si>
  <si>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</si>
  <si>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</si>
  <si>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</si>
  <si>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</si>
  <si>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</si>
  <si>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</si>
  <si>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</si>
  <si>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</si>
  <si>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</si>
  <si>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</si>
  <si>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</si>
  <si>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</si>
  <si>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</si>
  <si>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</si>
  <si>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</si>
  <si>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</si>
  <si>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</si>
  <si>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</si>
  <si>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</si>
  <si>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</si>
  <si>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</si>
  <si>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</si>
  <si>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</si>
  <si>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</si>
  <si>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</si>
  <si>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</si>
  <si>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</si>
  <si>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</si>
  <si>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</si>
  <si>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</si>
  <si>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</si>
  <si>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</si>
  <si>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</si>
  <si>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</si>
  <si>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</si>
  <si>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</si>
  <si>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</si>
  <si>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</si>
  <si>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</si>
  <si>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</si>
  <si>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</si>
  <si>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</si>
  <si>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</si>
  <si>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</si>
  <si>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</si>
  <si>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</si>
  <si>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</si>
  <si>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</si>
  <si>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</si>
  <si>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</si>
  <si>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</si>
  <si>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</si>
  <si>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</si>
  <si>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</si>
  <si>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</si>
  <si>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</si>
  <si>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</si>
  <si>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</si>
  <si>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</si>
  <si>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</si>
  <si>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</si>
  <si>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</si>
  <si>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</si>
  <si>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</si>
  <si>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</si>
  <si>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</si>
  <si>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</si>
  <si>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</si>
  <si>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</si>
  <si>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</si>
  <si>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</si>
  <si>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</si>
  <si>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</si>
  <si>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</si>
  <si>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</si>
  <si>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</si>
  <si>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</si>
  <si>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</si>
  <si>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</si>
  <si>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</si>
  <si>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</si>
  <si>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</si>
  <si>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</si>
  <si>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</si>
  <si>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</si>
  <si>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</si>
  <si>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</si>
  <si>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</si>
  <si>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</si>
  <si>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</si>
  <si>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</si>
  <si>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</si>
  <si>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</si>
  <si>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</si>
  <si>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</si>
  <si>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</si>
  <si>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</si>
  <si>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</si>
  <si>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</si>
  <si>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</si>
  <si>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</si>
  <si>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</si>
  <si>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</si>
  <si>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</si>
  <si>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</si>
  <si>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</si>
  <si>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</si>
  <si>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</si>
  <si>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</si>
  <si>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</si>
  <si>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</si>
  <si>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</si>
  <si>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</si>
  <si>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</si>
  <si>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</si>
  <si>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</si>
  <si>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</si>
  <si>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</si>
  <si>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</si>
  <si>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</si>
  <si>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</si>
  <si>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</si>
  <si>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</si>
  <si>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</si>
  <si>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</si>
  <si>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</si>
  <si>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</si>
  <si>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</si>
  <si>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</si>
  <si>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</si>
  <si>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</si>
  <si>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</si>
  <si>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</si>
  <si>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</si>
  <si>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</si>
  <si>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</si>
  <si>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</si>
  <si>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</si>
  <si>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</si>
  <si>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</si>
  <si>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</si>
  <si>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</si>
  <si>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</si>
  <si>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</si>
  <si>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</si>
  <si>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</si>
  <si>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</si>
  <si>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</si>
  <si>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</si>
  <si>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</si>
  <si>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</si>
  <si>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</si>
  <si>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</si>
  <si>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</si>
  <si>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</si>
  <si>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</si>
  <si>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</si>
  <si>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</si>
  <si>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</si>
  <si>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</si>
  <si>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</si>
  <si>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</si>
  <si>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</si>
  <si>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</si>
  <si>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</si>
  <si>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</si>
  <si>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</si>
  <si>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</si>
  <si>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</si>
  <si>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</si>
  <si>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</si>
  <si>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</si>
  <si>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</si>
  <si>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</si>
  <si>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</si>
  <si>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</si>
  <si>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</si>
  <si>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</si>
  <si>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</si>
  <si>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</si>
  <si>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</si>
  <si>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</si>
  <si>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</si>
  <si>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</si>
  <si>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</si>
  <si>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</si>
  <si>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</si>
  <si>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</si>
  <si>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</si>
  <si>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</si>
  <si>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</si>
  <si>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</si>
  <si>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</si>
  <si>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</si>
  <si>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</si>
  <si>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</si>
  <si>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</si>
  <si>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</si>
  <si>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</si>
  <si>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</si>
  <si>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</si>
  <si>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</si>
  <si>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</si>
  <si>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</si>
  <si>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</si>
  <si>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</si>
  <si>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</si>
  <si>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</si>
  <si>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</si>
  <si>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</si>
  <si>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</si>
  <si>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</si>
  <si>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</si>
  <si>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</si>
  <si>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</si>
  <si>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</si>
  <si>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</si>
  <si>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</si>
  <si>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</si>
  <si>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</si>
  <si>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</si>
  <si>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</si>
  <si>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</si>
  <si>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</si>
  <si>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</si>
  <si>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</si>
  <si>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</si>
  <si>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</si>
  <si>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</si>
  <si>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</si>
  <si>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</si>
  <si>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</si>
  <si>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</si>
  <si>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</si>
  <si>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</si>
  <si>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</si>
  <si>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</si>
  <si>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</si>
  <si>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</si>
  <si>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</si>
  <si>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</si>
  <si>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</si>
  <si>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</si>
  <si>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</si>
  <si>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</si>
  <si>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</si>
  <si>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</si>
  <si>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</si>
  <si>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</si>
  <si>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</si>
  <si>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</si>
  <si>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</si>
  <si>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</si>
  <si>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</si>
  <si>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</si>
  <si>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</si>
  <si>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</si>
  <si>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</si>
  <si>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</si>
  <si>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</si>
  <si>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</si>
  <si>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</si>
  <si>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</si>
  <si>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</si>
  <si>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</si>
  <si>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</si>
  <si>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</si>
  <si>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</si>
  <si>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</si>
  <si>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</si>
  <si>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</si>
  <si>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</si>
  <si>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</si>
  <si>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</si>
  <si>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</si>
  <si>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</si>
  <si>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</si>
  <si>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</si>
  <si>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</si>
  <si>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</si>
  <si>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</si>
  <si>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</si>
  <si>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</si>
  <si>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</si>
  <si>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</si>
  <si>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</si>
  <si>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</si>
  <si>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</si>
  <si>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</si>
  <si>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</si>
  <si>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</si>
  <si>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</si>
  <si>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</si>
  <si>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</si>
  <si>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</si>
  <si>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</si>
  <si>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</si>
  <si>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</si>
  <si>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</si>
  <si>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</si>
  <si>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</si>
  <si>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</si>
  <si>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</si>
  <si>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</si>
  <si>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</si>
  <si>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</si>
  <si>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</si>
  <si>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</si>
  <si>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</si>
  <si>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</si>
  <si>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</si>
  <si>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</si>
  <si>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</si>
  <si>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</si>
  <si>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</si>
  <si>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</si>
  <si>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</si>
  <si>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</si>
  <si>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</si>
  <si>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</si>
  <si>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</si>
  <si>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</si>
  <si>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</si>
  <si>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</si>
  <si>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</si>
  <si>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</si>
  <si>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</si>
  <si>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</si>
  <si>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</si>
  <si>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</si>
  <si>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</si>
  <si>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</si>
  <si>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</si>
  <si>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</si>
  <si>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</si>
  <si>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</si>
  <si>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</si>
  <si>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</si>
  <si>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</si>
  <si>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</si>
  <si>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</si>
  <si>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</si>
  <si>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</si>
  <si>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</si>
  <si>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</si>
  <si>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</si>
  <si>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</si>
  <si>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</si>
  <si>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</si>
  <si>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</si>
  <si>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</si>
  <si>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</si>
  <si>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</si>
  <si>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</si>
  <si>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</si>
  <si>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</si>
  <si>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</si>
  <si>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</si>
  <si>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</si>
  <si>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</si>
  <si>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</si>
  <si>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</si>
  <si>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</si>
  <si>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</si>
  <si>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</si>
  <si>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</si>
  <si>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</si>
  <si>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</si>
  <si>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</si>
  <si>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</si>
  <si>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</si>
  <si>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</si>
  <si>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</si>
  <si>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</si>
  <si>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</si>
  <si>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</si>
  <si>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</si>
  <si>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</si>
  <si>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</si>
  <si>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</si>
  <si>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</si>
  <si>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</si>
  <si>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</si>
  <si>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</si>
  <si>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</si>
  <si>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</si>
  <si>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</si>
  <si>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</si>
  <si>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</si>
  <si>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</si>
  <si>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</si>
  <si>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</si>
  <si>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</si>
  <si>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</si>
  <si>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</si>
  <si>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</si>
  <si>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</si>
  <si>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</si>
  <si>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</si>
  <si>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</si>
  <si>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</si>
  <si>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</si>
  <si>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</si>
  <si>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</si>
  <si>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</si>
  <si>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</si>
  <si>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</si>
  <si>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</si>
  <si>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</si>
  <si>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</si>
  <si>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</si>
  <si>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</si>
  <si>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</si>
  <si>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</si>
  <si>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</si>
  <si>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</si>
  <si>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</si>
  <si>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</si>
  <si>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</si>
  <si>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</si>
  <si>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</si>
  <si>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</si>
  <si>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</si>
  <si>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</si>
  <si>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</si>
  <si>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</si>
  <si>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</si>
  <si>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</si>
  <si>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</si>
  <si>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</si>
  <si>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</si>
  <si>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</si>
  <si>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</si>
  <si>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</si>
  <si>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</si>
  <si>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</si>
  <si>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</si>
  <si>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</si>
  <si>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</si>
  <si>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</si>
  <si>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</si>
  <si>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</si>
  <si>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</si>
  <si>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</si>
  <si>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</si>
  <si>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</si>
  <si>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</si>
  <si>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</si>
  <si>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</si>
  <si>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</si>
  <si>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</si>
  <si>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</si>
  <si>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</si>
  <si>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</si>
  <si>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</si>
  <si>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</si>
  <si>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</si>
  <si>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</si>
  <si>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</si>
  <si>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</si>
  <si>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</si>
  <si>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</si>
  <si>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</si>
  <si>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</si>
  <si>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</si>
  <si>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</si>
  <si>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</si>
  <si>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</si>
  <si>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</si>
  <si>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</si>
  <si>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</si>
  <si>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</si>
  <si>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</si>
  <si>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</si>
  <si>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</si>
  <si>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</si>
  <si>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</si>
  <si>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</si>
  <si>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</si>
  <si>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</si>
  <si>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</si>
  <si>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</si>
  <si>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</si>
  <si>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</si>
  <si>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</si>
  <si>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</si>
  <si>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</si>
  <si>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</si>
  <si>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</si>
  <si>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</si>
  <si>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</si>
  <si>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</si>
  <si>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</si>
  <si>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</si>
  <si>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</si>
  <si>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</si>
  <si>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</si>
  <si>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</si>
  <si>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</si>
  <si>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</si>
  <si>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</si>
  <si>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</si>
  <si>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</si>
  <si>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</si>
  <si>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</si>
  <si>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</si>
  <si>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</si>
  <si>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</si>
  <si>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</si>
  <si>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</si>
  <si>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</si>
  <si>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</si>
  <si>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</si>
  <si>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</si>
  <si>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</si>
  <si>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</si>
  <si>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</si>
  <si>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</si>
  <si>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</si>
  <si>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</si>
  <si>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</si>
  <si>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</si>
  <si>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</si>
  <si>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</si>
  <si>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</si>
  <si>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</si>
  <si>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</si>
  <si>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</si>
  <si>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</si>
  <si>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</si>
  <si>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</si>
  <si>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</si>
  <si>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</si>
  <si>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</si>
  <si>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</si>
  <si>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</si>
  <si>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</si>
  <si>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</si>
  <si>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</si>
  <si>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</si>
  <si>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</si>
  <si>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</si>
  <si>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</si>
  <si>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</si>
  <si>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</si>
  <si>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</si>
  <si>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</si>
  <si>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</si>
  <si>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</si>
  <si>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</si>
  <si>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</si>
  <si>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</si>
  <si>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</si>
  <si>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</si>
  <si>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</si>
  <si>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</si>
  <si>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</si>
  <si>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</si>
  <si>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</si>
  <si>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</si>
  <si>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</si>
  <si>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</si>
  <si>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</si>
  <si>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</si>
  <si>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</si>
  <si>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</si>
  <si>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</si>
  <si>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</si>
  <si>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</si>
  <si>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</si>
  <si>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</si>
  <si>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</si>
  <si>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</si>
  <si>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</si>
  <si>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</si>
  <si>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</si>
  <si>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</si>
  <si>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</si>
  <si>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</si>
  <si>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</si>
  <si>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</si>
  <si>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</si>
  <si>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</si>
  <si>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</si>
  <si>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</si>
  <si>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</si>
  <si>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</si>
  <si>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</si>
  <si>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</si>
  <si>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</si>
  <si>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</si>
  <si>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</si>
  <si>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</si>
  <si>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</si>
  <si>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</si>
  <si>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</si>
  <si>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</si>
  <si>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</si>
  <si>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</si>
  <si>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</si>
  <si>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</si>
  <si>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</si>
  <si>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</si>
  <si>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</si>
  <si>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</si>
  <si>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</si>
  <si>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</si>
  <si>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</si>
  <si>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</si>
  <si>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</si>
  <si>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</si>
  <si>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</si>
  <si>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</si>
  <si>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</si>
  <si>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</si>
  <si>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</si>
  <si>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</si>
  <si>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</si>
  <si>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</si>
  <si>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</si>
  <si>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</si>
  <si>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</si>
  <si>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</si>
  <si>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</si>
  <si>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</si>
  <si>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</si>
  <si>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</si>
  <si>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</si>
  <si>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</si>
  <si>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</si>
  <si>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</si>
  <si>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</si>
  <si>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</si>
  <si>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</si>
  <si>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</si>
  <si>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</si>
  <si>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</si>
  <si>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</si>
  <si>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</si>
  <si>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</si>
  <si>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</si>
  <si>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</si>
  <si>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</si>
  <si>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</si>
  <si>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</si>
  <si>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</si>
  <si>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</si>
  <si>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</si>
  <si>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</si>
  <si>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</si>
  <si>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</si>
  <si>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</si>
  <si>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</si>
  <si>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</si>
  <si>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</si>
  <si>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</si>
  <si>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</si>
  <si>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</si>
  <si>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</si>
  <si>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</si>
  <si>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</si>
  <si>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</si>
  <si>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</si>
  <si>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</si>
  <si>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</si>
  <si>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</si>
  <si>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</si>
  <si>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</si>
  <si>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</si>
  <si>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</si>
  <si>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</si>
  <si>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</si>
  <si>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</si>
  <si>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</si>
  <si>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</si>
  <si>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</si>
  <si>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</si>
  <si>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</si>
  <si>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</si>
  <si>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</si>
  <si>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</si>
  <si>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</si>
  <si>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</si>
  <si>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</si>
  <si>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</si>
  <si>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</si>
  <si>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</si>
  <si>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</si>
  <si>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</si>
  <si>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</si>
  <si>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</si>
  <si>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</si>
  <si>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</si>
  <si>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</si>
  <si>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</si>
  <si>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</si>
  <si>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</si>
  <si>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</si>
  <si>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</si>
  <si>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</si>
  <si>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</si>
  <si>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</si>
  <si>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</si>
  <si>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</si>
  <si>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</si>
  <si>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</si>
  <si>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</si>
  <si>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</si>
  <si>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</si>
  <si>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</si>
  <si>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</si>
  <si>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</si>
  <si>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</si>
  <si>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</si>
  <si>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</si>
  <si>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</si>
  <si>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</si>
  <si>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</si>
  <si>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</si>
  <si>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</si>
  <si>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</si>
  <si>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</si>
  <si>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</si>
  <si>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</si>
  <si>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</si>
  <si>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</si>
  <si>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</si>
  <si>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</si>
  <si>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</si>
  <si>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</si>
  <si>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</si>
  <si>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</si>
  <si>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</si>
  <si>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</si>
  <si>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</si>
  <si>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</si>
  <si>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</si>
  <si>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</si>
  <si>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</si>
  <si>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</si>
  <si>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</si>
  <si>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</si>
  <si>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</si>
  <si>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</si>
  <si>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</si>
  <si>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</si>
  <si>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</si>
  <si>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</si>
  <si>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</si>
  <si>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</si>
  <si>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</si>
  <si>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</si>
  <si>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</si>
  <si>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</si>
  <si>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</si>
  <si>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</si>
  <si>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</si>
  <si>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</si>
  <si>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</si>
  <si>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</si>
  <si>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</si>
  <si>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</si>
  <si>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</si>
  <si>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</si>
  <si>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</si>
  <si>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</si>
  <si>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</si>
  <si>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</si>
  <si>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</si>
  <si>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</si>
  <si>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</si>
  <si>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</si>
  <si>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</si>
  <si>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</si>
  <si>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</si>
  <si>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</si>
  <si>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</si>
  <si>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</si>
  <si>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</si>
  <si>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</si>
  <si>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</si>
  <si>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</si>
  <si>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</si>
  <si>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</si>
  <si>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</si>
  <si>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</si>
  <si>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</si>
  <si>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</si>
  <si>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</si>
  <si>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</si>
  <si>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</si>
  <si>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</si>
  <si>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</si>
  <si>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</si>
  <si>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</si>
  <si>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</si>
  <si>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</si>
  <si>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</si>
  <si>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</si>
  <si>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</si>
  <si>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</si>
  <si>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</si>
  <si>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</si>
  <si>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</si>
  <si>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</si>
  <si>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</si>
  <si>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</si>
  <si>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</si>
  <si>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</si>
  <si>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</si>
  <si>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</si>
  <si>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</si>
  <si>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</si>
  <si>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</si>
  <si>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</si>
  <si>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</si>
  <si>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</si>
  <si>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</si>
  <si>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</si>
  <si>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</si>
  <si>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</si>
  <si>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</si>
  <si>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</si>
  <si>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</si>
  <si>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</si>
  <si>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</si>
  <si>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</si>
  <si>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</si>
  <si>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</si>
  <si>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</si>
  <si>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</si>
  <si>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</si>
  <si>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</si>
  <si>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</si>
  <si>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</si>
  <si>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</si>
  <si>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</si>
  <si>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</si>
  <si>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</si>
  <si>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</si>
  <si>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</si>
  <si>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</si>
  <si>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</si>
  <si>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</si>
  <si>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</si>
  <si>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</si>
  <si>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</si>
  <si>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</si>
  <si>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</si>
  <si>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</si>
  <si>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</si>
  <si>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</si>
  <si>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</si>
  <si>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</si>
  <si>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</si>
  <si>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</si>
  <si>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</si>
  <si>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</si>
  <si>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</si>
  <si>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</si>
  <si>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</si>
  <si>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</si>
  <si>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</si>
  <si>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</si>
  <si>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</si>
  <si>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</si>
  <si>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</si>
  <si>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</si>
  <si>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</si>
  <si>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</si>
  <si>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</si>
  <si>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</si>
  <si>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</si>
  <si>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</si>
  <si>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</si>
  <si>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</si>
  <si>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</si>
  <si>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</si>
  <si>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</si>
  <si>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</si>
  <si>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</si>
  <si>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</si>
  <si>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</si>
  <si>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</si>
  <si>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</si>
  <si>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</si>
  <si>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</si>
  <si>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</si>
  <si>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</si>
  <si>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</si>
  <si>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</si>
  <si>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</si>
  <si>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</si>
  <si>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</si>
  <si>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</si>
  <si>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</si>
  <si>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</si>
  <si>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</si>
  <si>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</si>
  <si>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</si>
  <si>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</si>
  <si>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</si>
  <si>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</si>
  <si>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</si>
  <si>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</si>
  <si>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</si>
  <si>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</si>
  <si>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</si>
  <si>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</si>
  <si>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</si>
  <si>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</si>
  <si>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</si>
  <si>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</si>
  <si>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</si>
  <si>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</si>
  <si>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</si>
  <si>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</si>
  <si>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</si>
  <si>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</si>
  <si>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</si>
  <si>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</si>
  <si>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</si>
  <si>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</si>
  <si>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</si>
  <si>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</si>
  <si>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</si>
  <si>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</si>
  <si>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</si>
  <si>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</si>
  <si>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</si>
  <si>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</si>
  <si>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</si>
  <si>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</si>
  <si>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</si>
  <si>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</si>
  <si>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</si>
  <si>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</si>
  <si>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</si>
  <si>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</si>
  <si>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</si>
  <si>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</si>
  <si>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</si>
  <si>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</si>
  <si>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</si>
  <si>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</si>
  <si>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</si>
  <si>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</si>
  <si>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</si>
  <si>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</si>
  <si>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</si>
  <si>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</si>
  <si>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</si>
  <si>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</si>
  <si>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</si>
  <si>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</si>
  <si>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</si>
  <si>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</si>
  <si>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</si>
  <si>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</si>
  <si>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</si>
  <si>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</si>
  <si>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</si>
  <si>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</si>
  <si>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</si>
  <si>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</si>
  <si>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</si>
  <si>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</si>
  <si>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</si>
  <si>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</si>
  <si>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</si>
  <si>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</si>
  <si>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</si>
  <si>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</si>
  <si>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</si>
  <si>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</si>
  <si>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</si>
  <si>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</si>
  <si>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</si>
  <si>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</si>
  <si>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</si>
  <si>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</si>
  <si>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</si>
  <si>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</si>
  <si>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</si>
  <si>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</si>
  <si>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</si>
  <si>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</si>
  <si>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</si>
  <si>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</si>
  <si>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</si>
  <si>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</si>
  <si>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</si>
  <si>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</si>
  <si>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</si>
  <si>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</si>
  <si>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</si>
  <si>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</si>
  <si>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</si>
  <si>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</si>
  <si>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</si>
  <si>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</si>
  <si>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</si>
  <si>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</si>
  <si>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</si>
  <si>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</si>
  <si>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</si>
  <si>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</si>
  <si>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</si>
  <si>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</si>
  <si>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</si>
  <si>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</si>
  <si>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</si>
  <si>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</si>
  <si>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</si>
  <si>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</si>
  <si>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</si>
  <si>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</si>
  <si>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</si>
  <si>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</si>
  <si>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</si>
  <si>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</si>
  <si>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</si>
  <si>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</si>
  <si>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</si>
  <si>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</si>
  <si>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</si>
  <si>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</si>
  <si>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</si>
  <si>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</si>
  <si>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</si>
  <si>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</si>
  <si>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</si>
  <si>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</si>
  <si>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</si>
  <si>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</si>
  <si>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</si>
  <si>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</si>
  <si>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</si>
  <si>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</si>
  <si>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</si>
  <si>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</si>
  <si>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</si>
  <si>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</si>
  <si>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</si>
  <si>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</si>
  <si>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</si>
  <si>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</si>
  <si>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</si>
  <si>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</si>
  <si>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</si>
  <si>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</si>
  <si>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</si>
  <si>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</si>
  <si>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</si>
  <si>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</si>
  <si>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</si>
  <si>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</si>
  <si>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</si>
  <si>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</si>
  <si>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</si>
  <si>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</si>
  <si>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</si>
  <si>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</si>
  <si>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</si>
  <si>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</si>
  <si>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</si>
  <si>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</si>
  <si>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</si>
  <si>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</si>
  <si>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</si>
  <si>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</si>
  <si>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</si>
  <si>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</si>
  <si>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</si>
  <si>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</si>
  <si>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</si>
  <si>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</si>
  <si>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</si>
  <si>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</si>
  <si>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</si>
  <si>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</si>
  <si>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</si>
  <si>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</si>
  <si>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</si>
  <si>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</si>
  <si>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</si>
  <si>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</si>
  <si>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</si>
  <si>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</si>
  <si>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</si>
  <si>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</si>
  <si>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</si>
  <si>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</si>
  <si>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</si>
  <si>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</si>
  <si>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</si>
  <si>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</si>
  <si>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</si>
  <si>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</si>
  <si>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</si>
  <si>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</si>
  <si>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</si>
  <si>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</si>
  <si>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</si>
  <si>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</si>
  <si>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</si>
  <si>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</si>
  <si>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</si>
  <si>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</si>
  <si>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</si>
  <si>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</si>
  <si>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</si>
  <si>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</si>
  <si>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</si>
  <si>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</si>
  <si>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</si>
  <si>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</si>
  <si>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</si>
  <si>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</si>
  <si>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</si>
  <si>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</si>
  <si>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</si>
  <si>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</si>
  <si>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</si>
  <si>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</si>
  <si>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</si>
  <si>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</si>
  <si>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</si>
  <si>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</si>
  <si>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</si>
  <si>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</si>
  <si>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</si>
  <si>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</si>
  <si>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</si>
  <si>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</si>
  <si>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</si>
  <si>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</si>
  <si>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</si>
  <si>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</si>
  <si>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</si>
  <si>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</si>
  <si>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</si>
  <si>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</si>
  <si>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</si>
  <si>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</si>
  <si>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</si>
  <si>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</si>
  <si>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</si>
  <si>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</si>
  <si>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</si>
  <si>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</si>
  <si>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</si>
  <si>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</si>
  <si>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</si>
  <si>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</si>
  <si>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</si>
  <si>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</si>
  <si>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</si>
  <si>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</si>
  <si>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</si>
  <si>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</si>
  <si>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</si>
  <si>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</si>
  <si>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</si>
  <si>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</si>
  <si>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</si>
  <si>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</si>
  <si>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</si>
  <si>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</si>
  <si>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</si>
  <si>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</si>
  <si>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</si>
  <si>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</si>
  <si>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</si>
  <si>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</si>
  <si>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</si>
  <si>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</si>
  <si>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</si>
  <si>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</si>
  <si>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</si>
  <si>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</si>
  <si>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</si>
  <si>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</si>
  <si>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</si>
  <si>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</si>
  <si>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</si>
  <si>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</si>
  <si>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</si>
  <si>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</si>
  <si>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</si>
  <si>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</si>
  <si>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</si>
  <si>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</si>
  <si>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</si>
  <si>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</si>
  <si>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</si>
  <si>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</si>
  <si>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</si>
  <si>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</si>
  <si>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</si>
  <si>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</si>
  <si>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</si>
  <si>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</si>
  <si>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</si>
  <si>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</si>
  <si>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</si>
  <si>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</si>
  <si>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</si>
  <si>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</si>
  <si>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</si>
  <si>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</si>
  <si>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</si>
  <si>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</si>
  <si>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</si>
  <si>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</si>
  <si>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</si>
  <si>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</si>
  <si>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</si>
  <si>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</si>
  <si>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</si>
  <si>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</si>
  <si>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</si>
  <si>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</si>
  <si>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</si>
  <si>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</si>
  <si>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</si>
  <si>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</si>
  <si>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</si>
  <si>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</si>
  <si>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</si>
  <si>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</si>
  <si>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</si>
  <si>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</si>
  <si>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</si>
  <si>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</si>
  <si>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</si>
  <si>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</si>
  <si>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</si>
  <si>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</si>
  <si>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</si>
  <si>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</si>
  <si>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</si>
  <si>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</si>
  <si>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</si>
  <si>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</si>
  <si>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</si>
  <si>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</si>
  <si>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</si>
  <si>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</si>
  <si>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</si>
  <si>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</si>
  <si>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</si>
  <si>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</si>
  <si>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</si>
  <si>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</si>
  <si>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</si>
  <si>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</si>
  <si>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</si>
  <si>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</si>
  <si>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</si>
  <si>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</si>
  <si>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</si>
  <si>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</si>
  <si>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</si>
  <si>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</si>
  <si>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</si>
  <si>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</si>
  <si>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</si>
  <si>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</si>
  <si>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</si>
  <si>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</si>
  <si>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</si>
  <si>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</si>
  <si>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</si>
  <si>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</si>
  <si>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</si>
  <si>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</si>
  <si>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</si>
  <si>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</si>
  <si>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</si>
  <si>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</si>
  <si>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</si>
  <si>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</si>
  <si>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</si>
  <si>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</si>
  <si>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</si>
  <si>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</si>
  <si>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</si>
  <si>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</si>
  <si>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</si>
  <si>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</si>
  <si>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</si>
  <si>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</si>
  <si>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</si>
  <si>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</si>
  <si>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</si>
  <si>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</si>
  <si>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</si>
  <si>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</si>
  <si>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</si>
  <si>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</si>
  <si>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</si>
  <si>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</si>
  <si>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</si>
  <si>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</si>
  <si>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</si>
  <si>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</si>
  <si>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</si>
  <si>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</si>
  <si>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</si>
  <si>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</si>
  <si>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</si>
  <si>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</si>
  <si>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</si>
  <si>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</si>
  <si>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</si>
  <si>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</si>
  <si>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</si>
  <si>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</si>
  <si>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</si>
  <si>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</si>
  <si>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</si>
  <si>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</si>
  <si>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</si>
  <si>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</si>
  <si>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</si>
  <si>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</si>
  <si>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</si>
  <si>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</si>
  <si>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</si>
  <si>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</si>
  <si>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</si>
  <si>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</si>
  <si>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</si>
  <si>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</si>
  <si>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</si>
  <si>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</si>
  <si>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</si>
  <si>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</si>
  <si>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</si>
  <si>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</si>
  <si>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</si>
  <si>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</si>
  <si>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</si>
  <si>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</si>
  <si>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</si>
  <si>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</si>
  <si>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</si>
  <si>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</si>
  <si>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</si>
  <si>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</si>
  <si>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</si>
  <si>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</si>
  <si>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</si>
  <si>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</si>
  <si>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</si>
  <si>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</si>
  <si>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</si>
  <si>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</si>
  <si>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</si>
  <si>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</si>
  <si>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</si>
  <si>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</si>
  <si>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</si>
  <si>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</si>
  <si>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</si>
  <si>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</si>
  <si>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</si>
  <si>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</si>
  <si>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</si>
  <si>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</si>
  <si>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</si>
  <si>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</si>
  <si>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</si>
  <si>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</si>
  <si>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</si>
  <si>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</si>
  <si>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</si>
  <si>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</si>
  <si>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</si>
  <si>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</si>
  <si>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</si>
  <si>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</si>
  <si>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</si>
  <si>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</si>
  <si>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</si>
  <si>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</si>
  <si>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</si>
  <si>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</si>
  <si>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</si>
  <si>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</si>
  <si>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</si>
  <si>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</si>
  <si>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</si>
  <si>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</si>
  <si>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</si>
  <si>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</si>
  <si>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</si>
  <si>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</si>
  <si>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</si>
  <si>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</si>
  <si>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</si>
  <si>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</si>
  <si>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</si>
  <si>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</si>
  <si>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</si>
  <si>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</si>
  <si>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</si>
  <si>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</si>
  <si>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</si>
  <si>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</si>
  <si>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</si>
  <si>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</si>
  <si>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</si>
  <si>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</si>
  <si>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</si>
  <si>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</si>
  <si>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</si>
  <si>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</si>
  <si>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</si>
  <si>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</si>
  <si>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</si>
  <si>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</si>
  <si>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</si>
  <si>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</si>
  <si>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</si>
  <si>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</si>
  <si>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</si>
  <si>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</si>
  <si>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</si>
  <si>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</si>
  <si>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</si>
  <si>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</si>
  <si>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</si>
  <si>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</si>
  <si>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</si>
  <si>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</si>
  <si>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</si>
  <si>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</si>
  <si>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</si>
  <si>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</si>
  <si>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</si>
  <si>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</si>
  <si>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</si>
  <si>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</si>
  <si>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</si>
  <si>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</si>
  <si>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</si>
  <si>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</si>
  <si>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</si>
  <si>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</si>
  <si>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</si>
  <si>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</si>
  <si>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</si>
  <si>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</si>
  <si>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</si>
  <si>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</si>
  <si>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</si>
  <si>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</si>
  <si>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</si>
  <si>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</si>
  <si>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</si>
  <si>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</si>
  <si>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</si>
  <si>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</si>
  <si>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</si>
  <si>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</si>
  <si>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</si>
  <si>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</si>
  <si>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</si>
  <si>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</si>
  <si>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</si>
  <si>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</si>
  <si>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</si>
  <si>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</si>
  <si>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</si>
  <si>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</si>
  <si>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</si>
  <si>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</si>
  <si>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</si>
  <si>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</si>
  <si>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</si>
  <si>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</si>
  <si>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</si>
  <si>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</si>
  <si>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</si>
  <si>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</si>
  <si>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</si>
  <si>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</si>
  <si>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</si>
  <si>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</si>
  <si>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</si>
  <si>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</si>
  <si>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</si>
  <si>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</si>
  <si>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</si>
  <si>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</si>
  <si>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</si>
  <si>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</si>
  <si>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</si>
  <si>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</si>
  <si>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</si>
  <si>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</si>
  <si>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</si>
  <si>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</si>
  <si>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</si>
  <si>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</si>
  <si>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</si>
  <si>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</si>
  <si>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</si>
  <si>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</si>
  <si>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</si>
  <si>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</si>
  <si>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</si>
  <si>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</si>
  <si>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</si>
  <si>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</si>
  <si>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</si>
  <si>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</si>
  <si>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</si>
  <si>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</si>
  <si>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</si>
  <si>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</si>
  <si>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</si>
  <si>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</si>
  <si>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</si>
  <si>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</si>
  <si>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</si>
  <si>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</si>
  <si>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</si>
  <si>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</si>
  <si>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</si>
  <si>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</si>
  <si>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</si>
  <si>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</si>
  <si>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</si>
  <si>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</si>
  <si>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</si>
  <si>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</si>
  <si>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</si>
  <si>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</si>
  <si>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</si>
  <si>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</si>
  <si>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</si>
  <si>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</si>
  <si>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</si>
  <si>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</si>
  <si>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</si>
  <si>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</si>
  <si>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</si>
  <si>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</si>
  <si>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</si>
  <si>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</si>
  <si>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</si>
  <si>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</si>
  <si>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</si>
  <si>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</si>
  <si>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</si>
  <si>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</si>
  <si>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</si>
  <si>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</si>
  <si>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</si>
  <si>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</si>
  <si>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</si>
  <si>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</si>
  <si>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</si>
  <si>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</si>
  <si>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</si>
  <si>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</si>
  <si>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</si>
  <si>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</si>
  <si>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</si>
  <si>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</si>
  <si>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</si>
  <si>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</si>
  <si>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</si>
  <si>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</si>
  <si>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</si>
  <si>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</si>
  <si>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</si>
  <si>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</si>
  <si>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</si>
  <si>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</si>
  <si>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</si>
  <si>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</si>
  <si>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</si>
  <si>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</si>
  <si>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</si>
  <si>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</si>
  <si>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</si>
  <si>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</si>
  <si>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</si>
  <si>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</si>
  <si>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</si>
  <si>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</si>
  <si>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</si>
  <si>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</si>
  <si>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</si>
  <si>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</si>
  <si>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</si>
  <si>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</si>
  <si>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</si>
  <si>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</si>
  <si>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</si>
  <si>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</si>
  <si>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</si>
  <si>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</si>
  <si>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</si>
  <si>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</si>
  <si>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</si>
  <si>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</si>
  <si>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</si>
  <si>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</si>
  <si>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</si>
  <si>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</si>
  <si>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</si>
  <si>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</si>
  <si>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</si>
  <si>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</si>
  <si>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</si>
  <si>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</si>
  <si>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</si>
  <si>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</si>
  <si>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</si>
  <si>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</si>
  <si>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</si>
  <si>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</si>
  <si>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</si>
  <si>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</si>
  <si>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</si>
  <si>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</si>
  <si>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</si>
  <si>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</si>
  <si>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</si>
  <si>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</si>
  <si>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</si>
  <si>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</si>
  <si>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</si>
  <si>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</si>
  <si>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</si>
  <si>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</si>
  <si>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</si>
  <si>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</si>
  <si>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</si>
  <si>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</si>
  <si>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</si>
  <si>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</si>
  <si>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</si>
  <si>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</si>
  <si>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</si>
  <si>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</si>
  <si>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</si>
  <si>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</si>
  <si>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</si>
  <si>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</si>
  <si>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</si>
  <si>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</si>
  <si>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</si>
  <si>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</si>
  <si>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</si>
  <si>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</si>
  <si>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</si>
  <si>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</si>
  <si>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</si>
  <si>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</si>
  <si>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</si>
  <si>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</si>
  <si>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</si>
  <si>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</si>
  <si>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</si>
  <si>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</si>
  <si>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</si>
  <si>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</si>
  <si>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</si>
  <si>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</si>
  <si>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</si>
  <si>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</si>
  <si>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</si>
  <si>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</si>
  <si>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</si>
  <si>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</si>
  <si>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</si>
  <si>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</si>
  <si>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</si>
  <si>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</si>
  <si>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</si>
  <si>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</si>
  <si>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</si>
  <si>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</si>
  <si>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</si>
  <si>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</si>
  <si>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</si>
  <si>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</si>
  <si>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</si>
  <si>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</si>
  <si>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</si>
  <si>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</si>
  <si>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</si>
  <si>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</si>
  <si>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</si>
  <si>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</si>
  <si>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</si>
  <si>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</si>
  <si>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</si>
  <si>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</si>
  <si>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</si>
  <si>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</si>
  <si>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</si>
  <si>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</si>
  <si>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</si>
  <si>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</si>
  <si>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</si>
  <si>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</si>
  <si>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</si>
  <si>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</si>
  <si>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</si>
  <si>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</si>
  <si>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</si>
  <si>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</si>
  <si>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</si>
  <si>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</si>
  <si>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</si>
  <si>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</si>
  <si>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</si>
  <si>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</si>
  <si>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</si>
  <si>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</si>
  <si>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</si>
  <si>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</si>
  <si>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</si>
  <si>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</si>
  <si>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</si>
  <si>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</si>
  <si>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</si>
  <si>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</si>
  <si>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</si>
  <si>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</si>
  <si>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</si>
  <si>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</si>
  <si>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</si>
  <si>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</si>
  <si>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</si>
  <si>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</si>
  <si>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</si>
  <si>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</si>
  <si>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</si>
  <si>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</si>
  <si>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</si>
  <si>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</si>
  <si>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</si>
  <si>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</si>
  <si>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</si>
  <si>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</si>
  <si>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</si>
  <si>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</si>
  <si>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</si>
  <si>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</si>
  <si>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</si>
  <si>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</si>
  <si>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</si>
  <si>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</si>
  <si>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</si>
  <si>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</si>
  <si>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</si>
  <si>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</si>
  <si>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</si>
  <si>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</si>
  <si>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</si>
  <si>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</si>
  <si>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</si>
  <si>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</si>
  <si>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</si>
  <si>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</si>
  <si>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</si>
  <si>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</si>
  <si>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</si>
  <si>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</si>
  <si>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</si>
  <si>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</si>
  <si>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</si>
  <si>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</si>
  <si>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</si>
  <si>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</si>
  <si>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</si>
  <si>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</si>
  <si>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</si>
  <si>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</si>
  <si>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</si>
  <si>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</si>
  <si>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</si>
  <si>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</si>
  <si>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</si>
  <si>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</si>
  <si>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</si>
  <si>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</si>
  <si>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</si>
  <si>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</si>
  <si>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</si>
  <si>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</si>
  <si>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</si>
  <si>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</si>
  <si>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</si>
  <si>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</si>
  <si>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</si>
  <si>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</si>
  <si>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</si>
  <si>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</si>
  <si>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</si>
  <si>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</si>
  <si>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</si>
  <si>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</si>
  <si>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</si>
  <si>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</si>
  <si>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</si>
  <si>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</si>
  <si>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</si>
  <si>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</si>
  <si>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</si>
  <si>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</si>
  <si>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</si>
  <si>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</si>
  <si>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</si>
  <si>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</si>
  <si>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</si>
  <si>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</si>
  <si>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</si>
  <si>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</si>
  <si>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</si>
  <si>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</si>
  <si>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</si>
  <si>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</si>
  <si>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</si>
  <si>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</si>
  <si>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</si>
  <si>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</si>
  <si>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</si>
  <si>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</si>
  <si>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</si>
  <si>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</si>
  <si>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</si>
  <si>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</si>
  <si>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</si>
  <si>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</si>
  <si>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</si>
  <si>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</si>
  <si>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</si>
  <si>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</si>
  <si>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</si>
  <si>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</si>
  <si>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</si>
  <si>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</si>
  <si>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</si>
  <si>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</si>
  <si>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</si>
  <si>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</si>
  <si>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</si>
  <si>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</si>
  <si>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</si>
  <si>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</si>
  <si>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</si>
  <si>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</si>
  <si>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</si>
  <si>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</si>
  <si>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</si>
  <si>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</si>
  <si>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</si>
  <si>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</si>
  <si>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</si>
  <si>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</si>
  <si>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</si>
  <si>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</si>
  <si>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</si>
  <si>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</si>
  <si>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</si>
  <si>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</si>
  <si>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</si>
  <si>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</si>
  <si>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</si>
  <si>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</si>
  <si>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</si>
  <si>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</si>
  <si>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</si>
  <si>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</si>
  <si>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</si>
  <si>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</si>
  <si>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</si>
  <si>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</si>
  <si>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</si>
  <si>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</si>
  <si>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</si>
  <si>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</si>
  <si>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</si>
  <si>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</si>
  <si>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</si>
  <si>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</si>
  <si>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</si>
  <si>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</si>
  <si>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</si>
  <si>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</si>
  <si>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</si>
  <si>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</si>
  <si>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</si>
  <si>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</si>
  <si>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</si>
  <si>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</si>
  <si>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</si>
  <si>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</si>
  <si>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</si>
  <si>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</si>
  <si>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</si>
  <si>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</si>
  <si>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</si>
  <si>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</si>
  <si>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</si>
  <si>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</si>
  <si>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</si>
  <si>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</si>
  <si>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</si>
  <si>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</si>
  <si>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</si>
  <si>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</si>
  <si>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</si>
  <si>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</si>
  <si>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</si>
  <si>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</si>
  <si>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</si>
  <si>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</si>
  <si>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</si>
  <si>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</si>
  <si>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</si>
  <si>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</si>
  <si>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</si>
  <si>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</si>
  <si>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</si>
  <si>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</si>
  <si>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</si>
  <si>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</si>
  <si>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</si>
  <si>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</si>
  <si>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</si>
  <si>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</si>
  <si>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</si>
  <si>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</si>
  <si>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</si>
  <si>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</si>
  <si>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</si>
  <si>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</si>
  <si>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</si>
  <si>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</si>
  <si>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</si>
  <si>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</si>
  <si>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</si>
  <si>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</si>
  <si>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</si>
  <si>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</si>
  <si>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</si>
  <si>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</si>
  <si>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</si>
  <si>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</si>
  <si>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</si>
  <si>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</si>
  <si>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</si>
  <si>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</si>
  <si>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</si>
  <si>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</si>
  <si>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</si>
  <si>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</si>
  <si>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</si>
  <si>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</si>
  <si>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</si>
  <si>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</si>
  <si>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</si>
  <si>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</si>
  <si>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</si>
  <si>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</si>
  <si>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</si>
  <si>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</si>
  <si>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</si>
  <si>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</si>
  <si>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</si>
  <si>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</si>
  <si>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</si>
  <si>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</si>
  <si>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</si>
  <si>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</si>
  <si>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</si>
  <si>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</si>
  <si>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</si>
  <si>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</si>
  <si>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</si>
  <si>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</si>
  <si>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</si>
  <si>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</si>
  <si>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</si>
  <si>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</si>
  <si>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</si>
  <si>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</si>
  <si>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</si>
  <si>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</si>
  <si>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</si>
  <si>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</si>
  <si>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</si>
  <si>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</si>
  <si>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</si>
  <si>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</si>
  <si>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</si>
  <si>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</si>
  <si>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</si>
  <si>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</si>
  <si>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</si>
  <si>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</si>
  <si>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</si>
  <si>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</si>
  <si>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</si>
  <si>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</si>
  <si>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</si>
  <si>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</si>
  <si>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</si>
  <si>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</si>
  <si>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</si>
  <si>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</si>
  <si>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</si>
  <si>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</si>
  <si>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</si>
  <si>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</si>
  <si>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</si>
  <si>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</si>
  <si>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</si>
  <si>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</si>
  <si>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</si>
  <si>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</si>
  <si>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</si>
  <si>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</si>
  <si>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</si>
  <si>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</si>
  <si>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</si>
  <si>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</si>
  <si>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</si>
  <si>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</si>
  <si>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</si>
  <si>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</si>
  <si>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</si>
  <si>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</si>
  <si>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</si>
  <si>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</si>
  <si>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</si>
  <si>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</si>
  <si>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</si>
  <si>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</si>
  <si>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</si>
  <si>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</si>
  <si>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</si>
  <si>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</si>
  <si>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</si>
  <si>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</si>
  <si>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</si>
  <si>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</si>
  <si>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</si>
  <si>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</si>
  <si>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</si>
  <si>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</si>
  <si>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</si>
  <si>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</si>
  <si>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</si>
  <si>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</si>
  <si>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</si>
  <si>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</si>
  <si>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</si>
  <si>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</si>
  <si>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</si>
  <si>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</si>
  <si>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</si>
  <si>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</si>
  <si>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</si>
  <si>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</si>
  <si>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</si>
  <si>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</si>
  <si>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</si>
  <si>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</si>
  <si>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</si>
  <si>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</si>
  <si>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</si>
  <si>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</si>
  <si>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</si>
  <si>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</si>
  <si>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</si>
  <si>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</si>
  <si>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</si>
  <si>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</si>
  <si>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</si>
  <si>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</si>
  <si>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</si>
  <si>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</si>
  <si>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</si>
  <si>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</si>
  <si>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</si>
  <si>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</si>
  <si>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</si>
  <si>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</si>
  <si>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</si>
  <si>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</si>
  <si>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</si>
  <si>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</si>
  <si>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</si>
  <si>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</si>
  <si>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</si>
  <si>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</si>
  <si>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</si>
  <si>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</si>
  <si>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</si>
  <si>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</si>
  <si>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</si>
  <si>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</si>
  <si>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</si>
  <si>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</si>
  <si>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</si>
  <si>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</si>
  <si>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</si>
  <si>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</si>
  <si>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</si>
  <si>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</si>
  <si>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</si>
  <si>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</si>
  <si>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</si>
  <si>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</si>
  <si>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</si>
  <si>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</si>
  <si>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</si>
  <si>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</si>
  <si>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</si>
  <si>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</si>
  <si>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</si>
  <si>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</si>
  <si>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</si>
  <si>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</si>
  <si>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</si>
  <si>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</si>
  <si>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</si>
  <si>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</si>
  <si>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</si>
  <si>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</si>
  <si>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</si>
  <si>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</si>
  <si>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</si>
  <si>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</si>
  <si>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</si>
  <si>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</si>
  <si>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</si>
  <si>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</si>
  <si>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</si>
  <si>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</si>
  <si>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</si>
  <si>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</si>
  <si>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</si>
  <si>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</si>
  <si>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</si>
  <si>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</si>
  <si>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</si>
  <si>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</si>
  <si>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</si>
  <si>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</si>
  <si>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</si>
  <si>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</si>
  <si>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</si>
  <si>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</si>
  <si>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</si>
  <si>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</si>
  <si>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</si>
  <si>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</si>
  <si>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</si>
  <si>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</si>
  <si>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</si>
  <si>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</si>
  <si>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</si>
  <si>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</si>
  <si>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</si>
  <si>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</si>
  <si>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</si>
  <si>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</si>
  <si>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</si>
  <si>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</si>
  <si>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</si>
  <si>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</si>
  <si>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</si>
  <si>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</si>
  <si>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</si>
  <si>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</si>
  <si>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</si>
  <si>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</si>
  <si>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</si>
  <si>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</si>
  <si>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</si>
  <si>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</si>
  <si>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</si>
  <si>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</si>
  <si>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</si>
  <si>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</si>
  <si>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</si>
  <si>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</si>
  <si>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</si>
  <si>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</si>
  <si>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</si>
  <si>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</si>
  <si>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</si>
  <si>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</si>
  <si>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</si>
  <si>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</si>
  <si>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</si>
  <si>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</si>
  <si>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</si>
  <si>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</si>
  <si>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</si>
  <si>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</si>
  <si>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</si>
  <si>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</si>
  <si>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</si>
  <si>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</si>
  <si>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</si>
  <si>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</si>
  <si>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</si>
  <si>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</si>
  <si>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</si>
  <si>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</si>
  <si>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</si>
  <si>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</si>
  <si>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</si>
  <si>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</si>
  <si>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</si>
  <si>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</si>
  <si>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</si>
  <si>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</si>
  <si>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</si>
  <si>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</si>
  <si>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</si>
  <si>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</si>
  <si>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</si>
  <si>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</si>
  <si>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</si>
  <si>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</si>
  <si>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</si>
  <si>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</si>
  <si>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</si>
  <si>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</si>
  <si>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</si>
  <si>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</si>
  <si>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</si>
  <si>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</si>
  <si>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</si>
  <si>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</si>
  <si>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</si>
  <si>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</si>
  <si>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</si>
  <si>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</si>
  <si>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</si>
  <si>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</si>
  <si>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</si>
  <si>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</si>
  <si>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</si>
  <si>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</si>
  <si>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</si>
  <si>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</si>
  <si>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</si>
  <si>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</si>
  <si>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</si>
  <si>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</si>
  <si>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</si>
  <si>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</si>
  <si>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</si>
  <si>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</si>
  <si>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</si>
  <si>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</si>
  <si>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</si>
  <si>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</si>
  <si>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</si>
  <si>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</si>
  <si>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</si>
  <si>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</si>
  <si>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</si>
  <si>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</si>
  <si>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</si>
  <si>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</si>
  <si>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</si>
  <si>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</si>
  <si>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</si>
  <si>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</si>
  <si>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</si>
  <si>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</si>
  <si>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</si>
  <si>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</si>
  <si>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</si>
  <si>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</si>
  <si>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</si>
  <si>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</si>
  <si>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</si>
  <si>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</si>
  <si>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</si>
  <si>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</si>
  <si>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</si>
  <si>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</si>
  <si>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</si>
  <si>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</si>
  <si>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</si>
  <si>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</si>
  <si>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</si>
  <si>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</si>
  <si>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</si>
  <si>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</si>
  <si>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</si>
  <si>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</si>
  <si>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</si>
  <si>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</si>
  <si>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</si>
  <si>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</si>
  <si>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</si>
  <si>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</si>
  <si>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</si>
  <si>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</si>
  <si>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</si>
  <si>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</si>
  <si>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</si>
  <si>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</si>
  <si>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</si>
  <si>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</si>
  <si>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</si>
  <si>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</si>
  <si>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</si>
  <si>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</si>
  <si>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</si>
  <si>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</si>
  <si>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</si>
  <si>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</si>
  <si>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</si>
  <si>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</si>
  <si>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</si>
  <si>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</si>
  <si>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</si>
  <si>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</si>
  <si>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</si>
  <si>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</si>
  <si>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</si>
  <si>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</si>
  <si>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</si>
  <si>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</si>
  <si>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</si>
  <si>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</si>
  <si>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</si>
  <si>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</si>
  <si>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</si>
  <si>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</si>
  <si>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</si>
  <si>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</si>
  <si>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</si>
  <si>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</si>
  <si>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</si>
  <si>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</si>
  <si>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</si>
  <si>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</si>
  <si>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</si>
  <si>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</si>
  <si>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</si>
  <si>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</si>
  <si>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</si>
  <si>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</si>
  <si>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</si>
  <si>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</si>
  <si>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</si>
  <si>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</si>
  <si>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</si>
  <si>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</si>
  <si>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</si>
  <si>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</si>
  <si>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</si>
  <si>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</si>
  <si>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</si>
  <si>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</si>
  <si>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</si>
  <si>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</si>
  <si>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</si>
  <si>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</si>
  <si>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</si>
  <si>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</si>
  <si>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</si>
  <si>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</si>
  <si>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</si>
  <si>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</si>
  <si>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</si>
  <si>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</si>
  <si>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</si>
  <si>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</si>
  <si>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</si>
  <si>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</si>
  <si>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</si>
  <si>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</si>
  <si>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</si>
  <si>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</si>
  <si>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</si>
  <si>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</si>
  <si>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</si>
  <si>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</si>
  <si>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</si>
  <si>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</si>
  <si>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</si>
  <si>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</si>
  <si>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</si>
  <si>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</si>
  <si>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</si>
  <si>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</si>
  <si>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</si>
  <si>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</si>
  <si>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</si>
  <si>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</si>
  <si>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</si>
  <si>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</si>
  <si>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</si>
  <si>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</si>
  <si>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</si>
  <si>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</si>
  <si>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</si>
  <si>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</si>
  <si>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</si>
  <si>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</si>
  <si>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</si>
  <si>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</si>
  <si>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</si>
  <si>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</si>
  <si>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</si>
  <si>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</si>
  <si>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</si>
  <si>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</si>
  <si>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</si>
  <si>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</si>
  <si>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</si>
  <si>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</si>
  <si>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</si>
  <si>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</si>
  <si>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</si>
  <si>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</si>
  <si>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</si>
  <si>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</si>
  <si>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</si>
  <si>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</si>
  <si>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</si>
  <si>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</si>
  <si>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</si>
  <si>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</si>
  <si>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</si>
  <si>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</si>
  <si>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</si>
  <si>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</si>
  <si>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</si>
  <si>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</si>
  <si>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</si>
  <si>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</si>
  <si>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</si>
  <si>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</si>
  <si>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</si>
  <si>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</si>
  <si>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</si>
  <si>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</si>
  <si>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</si>
  <si>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</si>
  <si>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</si>
  <si>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</si>
  <si>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</si>
  <si>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</si>
  <si>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</si>
  <si>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</si>
  <si>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</si>
  <si>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</si>
  <si>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</si>
  <si>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</si>
  <si>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</si>
  <si>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</si>
  <si>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</si>
  <si>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</si>
  <si>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</si>
  <si>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</si>
  <si>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</si>
  <si>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</si>
  <si>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</si>
  <si>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</si>
  <si>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</si>
  <si>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</si>
  <si>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</si>
  <si>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</si>
  <si>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</si>
  <si>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</si>
  <si>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</si>
  <si>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</si>
  <si>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</si>
  <si>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</si>
  <si>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</si>
  <si>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</si>
  <si>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</si>
  <si>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</si>
  <si>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</si>
  <si>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</si>
  <si>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</si>
  <si>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</si>
  <si>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</si>
  <si>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</si>
  <si>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</si>
  <si>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</si>
  <si>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</si>
  <si>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</si>
  <si>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</si>
  <si>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</si>
  <si>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</si>
  <si>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</si>
  <si>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</si>
  <si>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</si>
  <si>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</si>
  <si>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</si>
  <si>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</si>
  <si>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</si>
  <si>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</si>
  <si>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</si>
  <si>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</si>
  <si>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</si>
  <si>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</si>
  <si>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</si>
  <si>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</si>
  <si>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</si>
  <si>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</si>
  <si>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</si>
  <si>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</si>
  <si>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</si>
  <si>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</si>
  <si>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</si>
  <si>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</si>
  <si>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</si>
  <si>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</si>
  <si>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</si>
  <si>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</si>
  <si>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</si>
  <si>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</si>
  <si>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</si>
  <si>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</si>
  <si>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</si>
  <si>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</si>
  <si>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</si>
  <si>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</si>
  <si>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</si>
  <si>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</si>
  <si>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</si>
  <si>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</si>
  <si>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</si>
  <si>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</si>
  <si>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</si>
  <si>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</si>
  <si>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</si>
  <si>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</si>
  <si>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</si>
  <si>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</si>
  <si>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</si>
  <si>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</si>
  <si>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</si>
  <si>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</si>
  <si>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</si>
  <si>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</si>
  <si>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</si>
  <si>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</si>
  <si>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</si>
  <si>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</si>
  <si>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</si>
  <si>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</si>
  <si>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</si>
  <si>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</si>
  <si>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</si>
  <si>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</si>
  <si>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</si>
  <si>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</si>
  <si>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</si>
  <si>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</si>
  <si>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</si>
  <si>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</si>
  <si>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</si>
  <si>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</si>
  <si>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</si>
  <si>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</si>
  <si>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</si>
  <si>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</si>
  <si>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</si>
  <si>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</si>
  <si>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</si>
  <si>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</si>
  <si>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</si>
  <si>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</si>
  <si>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</si>
  <si>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</si>
  <si>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</si>
  <si>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</si>
  <si>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</si>
  <si>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</si>
  <si>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</si>
  <si>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</si>
  <si>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</si>
  <si>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</si>
  <si>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</si>
  <si>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</si>
  <si>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</si>
  <si>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</si>
  <si>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</si>
  <si>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</si>
  <si>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</si>
  <si>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</si>
  <si>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</si>
  <si>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</si>
  <si>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</si>
  <si>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</si>
  <si>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</si>
  <si>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</si>
  <si>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</si>
  <si>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</si>
  <si>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</si>
  <si>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</si>
  <si>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</si>
  <si>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</si>
  <si>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</si>
  <si>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</si>
  <si>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</si>
  <si>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</si>
  <si>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</si>
  <si>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</si>
  <si>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</si>
  <si>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</si>
  <si>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</si>
  <si>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</si>
  <si>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</si>
  <si>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</si>
  <si>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</si>
  <si>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</si>
  <si>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</si>
  <si>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</si>
  <si>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</si>
  <si>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</si>
  <si>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</si>
  <si>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</si>
  <si>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</si>
  <si>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</si>
  <si>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</si>
  <si>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</si>
  <si>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</si>
  <si>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</si>
  <si>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</si>
  <si>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</si>
  <si>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</si>
  <si>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</si>
  <si>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</si>
  <si>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</si>
  <si>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</si>
  <si>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</si>
  <si>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</si>
  <si>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</si>
  <si>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</si>
  <si>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</si>
  <si>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</si>
  <si>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</si>
  <si>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</si>
  <si>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</si>
  <si>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</si>
  <si>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</si>
  <si>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</si>
  <si>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</si>
  <si>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</si>
  <si>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</si>
  <si>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</si>
  <si>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</si>
  <si>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</si>
  <si>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</si>
  <si>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</si>
  <si>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</si>
  <si>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</si>
  <si>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</si>
  <si>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</si>
  <si>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</si>
  <si>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</si>
  <si>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</si>
  <si>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</si>
  <si>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</si>
  <si>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</si>
  <si>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</si>
  <si>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</si>
  <si>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</si>
  <si>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</si>
  <si>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</si>
  <si>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</si>
  <si>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</si>
  <si>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</si>
  <si>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</si>
  <si>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</si>
  <si>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</si>
  <si>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</si>
  <si>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</si>
  <si>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</si>
  <si>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</si>
  <si>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</si>
  <si>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</si>
  <si>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</si>
  <si>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</si>
  <si>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</si>
  <si>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</si>
  <si>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</si>
  <si>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</si>
  <si>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</si>
  <si>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</si>
  <si>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</si>
  <si>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</si>
  <si>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</si>
  <si>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</si>
  <si>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</si>
  <si>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</si>
  <si>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</si>
  <si>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</si>
  <si>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</si>
  <si>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</si>
  <si>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</si>
  <si>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</si>
  <si>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</si>
  <si>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</si>
  <si>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</si>
  <si>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</si>
  <si>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</si>
  <si>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</si>
  <si>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</si>
  <si>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</si>
  <si>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</si>
  <si>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</si>
  <si>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</si>
  <si>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</si>
  <si>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</si>
  <si>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</si>
  <si>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</si>
  <si>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</si>
  <si>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</si>
  <si>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</si>
  <si>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</si>
  <si>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</si>
  <si>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</si>
  <si>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</si>
  <si>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</si>
  <si>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</si>
  <si>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</si>
  <si>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</si>
  <si>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</si>
  <si>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</si>
  <si>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</si>
  <si>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</si>
  <si>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</si>
  <si>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</si>
  <si>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</si>
  <si>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</si>
  <si>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</si>
  <si>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</si>
  <si>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</si>
  <si>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</si>
  <si>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</si>
  <si>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</si>
  <si>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</si>
  <si>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</si>
  <si>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</si>
  <si>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</si>
  <si>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</si>
  <si>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</si>
  <si>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</si>
  <si>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</si>
  <si>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</si>
  <si>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</si>
  <si>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</si>
  <si>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</si>
  <si>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</si>
  <si>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</si>
  <si>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</si>
  <si>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</si>
  <si>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</si>
  <si>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</si>
  <si>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</si>
  <si>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</si>
  <si>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</si>
  <si>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</si>
  <si>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</si>
  <si>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</si>
  <si>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</si>
  <si>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</si>
  <si>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</si>
  <si>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</si>
  <si>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</si>
  <si>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</si>
  <si>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</si>
  <si>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</si>
  <si>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</si>
  <si>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</si>
  <si>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</si>
  <si>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</si>
  <si>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</si>
  <si>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</si>
  <si>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</si>
  <si>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</si>
  <si>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</si>
  <si>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</si>
  <si>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</si>
  <si>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</si>
  <si>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</si>
  <si>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</si>
  <si>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</si>
  <si>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</si>
  <si>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</si>
  <si>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</si>
  <si>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</si>
  <si>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</si>
  <si>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</si>
  <si>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</si>
  <si>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</si>
  <si>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</si>
  <si>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</si>
  <si>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</si>
  <si>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</si>
  <si>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</si>
  <si>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</si>
  <si>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</si>
  <si>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</si>
  <si>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</si>
  <si>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</si>
  <si>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</si>
  <si>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</si>
  <si>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</si>
  <si>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</si>
  <si>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</si>
  <si>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</si>
  <si>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</si>
  <si>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</si>
  <si>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</si>
  <si>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</si>
  <si>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</si>
  <si>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</si>
  <si>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</si>
  <si>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</si>
  <si>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</si>
  <si>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</si>
  <si>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</si>
  <si>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</si>
  <si>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</si>
  <si>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</si>
  <si>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</si>
  <si>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</si>
  <si>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</si>
  <si>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</si>
  <si>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</si>
  <si>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</si>
  <si>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</si>
  <si>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</si>
  <si>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</si>
  <si>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</si>
  <si>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</si>
  <si>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</si>
  <si>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</si>
  <si>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</si>
  <si>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</si>
  <si>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</si>
  <si>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</si>
  <si>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</si>
  <si>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</si>
  <si>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</si>
  <si>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</si>
  <si>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</si>
  <si>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</si>
  <si>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</si>
  <si>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</si>
  <si>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</si>
  <si>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</si>
  <si>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</si>
  <si>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</si>
  <si>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</si>
  <si>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</si>
  <si>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</si>
  <si>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</si>
  <si>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</si>
  <si>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</si>
  <si>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</si>
  <si>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</si>
  <si>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</si>
  <si>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</si>
  <si>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</si>
  <si>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</si>
  <si>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</si>
  <si>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</si>
  <si>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</si>
  <si>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</si>
  <si>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</si>
  <si>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</si>
  <si>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</si>
  <si>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</si>
  <si>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</si>
  <si>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</si>
  <si>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</si>
  <si>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</si>
  <si>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</si>
  <si>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</si>
  <si>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</si>
  <si>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</si>
  <si>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</si>
  <si>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</si>
  <si>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</si>
  <si>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</si>
  <si>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</si>
  <si>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</si>
  <si>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</si>
  <si>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</si>
  <si>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</si>
  <si>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</si>
  <si>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</si>
  <si>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</si>
  <si>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</si>
  <si>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</si>
  <si>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</si>
  <si>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</si>
  <si>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</si>
  <si>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</si>
  <si>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</si>
  <si>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</si>
  <si>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</si>
  <si>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</si>
  <si>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</si>
  <si>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</si>
  <si>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</si>
  <si>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</si>
  <si>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</si>
  <si>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</si>
  <si>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</si>
  <si>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</si>
  <si>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</si>
  <si>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</si>
  <si>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</si>
  <si>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</si>
  <si>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</si>
  <si>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</si>
  <si>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</si>
  <si>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</si>
  <si>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</si>
  <si>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</si>
  <si>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</si>
  <si>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</si>
  <si>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</si>
  <si>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</si>
  <si>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</si>
  <si>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</si>
  <si>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</si>
  <si>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</si>
  <si>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</si>
  <si>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</si>
  <si>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</si>
  <si>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</si>
  <si>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</si>
  <si>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</si>
  <si>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</si>
  <si>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</si>
  <si>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</si>
  <si>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</si>
  <si>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</si>
  <si>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</si>
  <si>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</si>
  <si>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</si>
  <si>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</si>
  <si>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</si>
  <si>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</si>
  <si>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</si>
  <si>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</si>
  <si>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</si>
  <si>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</si>
  <si>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</si>
  <si>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</si>
  <si>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</si>
  <si>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</si>
  <si>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</si>
  <si>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</si>
  <si>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</si>
  <si>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</si>
  <si>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</si>
  <si>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</si>
  <si>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</si>
  <si>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</si>
  <si>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</si>
  <si>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</si>
  <si>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</si>
  <si>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</si>
  <si>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</si>
  <si>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</si>
  <si>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</si>
  <si>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</si>
  <si>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</si>
  <si>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</si>
  <si>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</si>
  <si>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</si>
  <si>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</si>
  <si>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</si>
  <si>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</si>
  <si>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</si>
  <si>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</si>
  <si>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</si>
  <si>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</si>
  <si>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</si>
  <si>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</si>
  <si>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</si>
  <si>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</si>
  <si>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</si>
  <si>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</si>
  <si>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</si>
  <si>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</si>
  <si>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</si>
  <si>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</si>
  <si>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</si>
  <si>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</si>
  <si>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</si>
  <si>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</si>
  <si>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</si>
  <si>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</si>
  <si>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</si>
  <si>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</si>
  <si>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</si>
  <si>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</si>
  <si>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</si>
  <si>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</si>
  <si>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</si>
  <si>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</si>
  <si>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</si>
  <si>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</si>
  <si>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</si>
  <si>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</si>
  <si>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</si>
  <si>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</si>
  <si>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</si>
  <si>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</si>
  <si>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</si>
  <si>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</si>
  <si>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</si>
  <si>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</si>
  <si>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</si>
  <si>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</si>
  <si>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</si>
  <si>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</si>
  <si>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</si>
  <si>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</si>
  <si>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</si>
  <si>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</si>
  <si>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</si>
  <si>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</si>
  <si>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</si>
  <si>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</si>
  <si>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</si>
  <si>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</si>
  <si>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</si>
  <si>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</si>
  <si>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</si>
  <si>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</si>
  <si>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</si>
  <si>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</si>
  <si>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</si>
  <si>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</si>
  <si>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</si>
  <si>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</si>
  <si>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</si>
  <si>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</si>
  <si>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</si>
  <si>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</si>
  <si>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</si>
  <si>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</si>
  <si>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</si>
  <si>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</si>
  <si>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</si>
  <si>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</si>
  <si>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</si>
  <si>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</si>
  <si>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</si>
  <si>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</si>
  <si>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</si>
  <si>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</si>
  <si>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</si>
  <si>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</si>
  <si>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</si>
  <si>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</si>
  <si>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</si>
  <si>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</si>
  <si>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</si>
  <si>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</si>
  <si>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</si>
  <si>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</si>
  <si>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</si>
  <si>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</si>
  <si>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</si>
  <si>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</si>
  <si>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</si>
  <si>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</si>
  <si>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</si>
  <si>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</si>
  <si>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</si>
  <si>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</si>
  <si>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</si>
  <si>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</si>
  <si>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</si>
  <si>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</si>
  <si>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</si>
  <si>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</si>
  <si>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</si>
  <si>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</si>
  <si>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</si>
  <si>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</si>
  <si>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</si>
  <si>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</si>
  <si>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</si>
  <si>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</si>
  <si>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</si>
  <si>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</si>
  <si>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</si>
  <si>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</si>
  <si>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</si>
  <si>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</si>
  <si>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</si>
  <si>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</si>
  <si>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</si>
  <si>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</si>
  <si>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</si>
  <si>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</si>
  <si>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</si>
  <si>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</si>
  <si>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</si>
  <si>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</si>
  <si>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</si>
  <si>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</si>
  <si>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</si>
  <si>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</si>
  <si>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</si>
  <si>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</si>
  <si>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</si>
  <si>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</si>
  <si>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</si>
  <si>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</si>
  <si>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</si>
  <si>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</si>
  <si>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</si>
  <si>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</si>
  <si>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</si>
  <si>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</si>
  <si>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</si>
  <si>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</si>
  <si>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</si>
  <si>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</si>
  <si>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</si>
  <si>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</si>
  <si>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</si>
  <si>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</si>
  <si>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</si>
  <si>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</si>
  <si>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</si>
  <si>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</si>
  <si>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</si>
  <si>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</si>
  <si>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</si>
  <si>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</si>
  <si>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</si>
  <si>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</si>
  <si>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</si>
  <si>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</si>
  <si>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</si>
  <si>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</si>
  <si>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</si>
  <si>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</si>
  <si>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</si>
  <si>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</si>
  <si>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</si>
  <si>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</si>
  <si>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</si>
  <si>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</si>
  <si>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</si>
  <si>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</si>
  <si>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</si>
  <si>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</si>
  <si>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</si>
  <si>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</si>
  <si>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</si>
  <si>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</si>
  <si>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</si>
  <si>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</si>
  <si>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</si>
  <si>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</si>
  <si>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</si>
  <si>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</si>
  <si>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</si>
  <si>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</si>
  <si>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</si>
  <si>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</si>
  <si>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</si>
  <si>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</si>
  <si>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</si>
  <si>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</si>
  <si>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</si>
  <si>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</si>
  <si>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</si>
  <si>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</si>
  <si>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</si>
  <si>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</si>
  <si>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</si>
  <si>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</si>
  <si>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</si>
  <si>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</si>
  <si>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</si>
  <si>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</si>
  <si>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</si>
  <si>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</si>
  <si>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</si>
  <si>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</si>
  <si>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</si>
  <si>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</si>
  <si>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</si>
  <si>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</si>
  <si>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</si>
  <si>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</si>
  <si>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</si>
  <si>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</si>
  <si>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</si>
  <si>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</si>
  <si>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</si>
  <si>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</si>
  <si>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</si>
  <si>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</si>
  <si>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</si>
  <si>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</si>
  <si>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</si>
  <si>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</si>
  <si>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</si>
  <si>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</si>
  <si>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</si>
  <si>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</si>
  <si>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</si>
  <si>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</si>
  <si>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</si>
  <si>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</si>
  <si>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</si>
  <si>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</si>
  <si>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</si>
  <si>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</si>
  <si>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</si>
  <si>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</si>
  <si>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</si>
  <si>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</si>
  <si>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</si>
  <si>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</si>
  <si>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</si>
  <si>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</si>
  <si>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</si>
  <si>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</si>
  <si>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</si>
  <si>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</si>
  <si>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</si>
  <si>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</si>
  <si>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</si>
  <si>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</si>
  <si>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</si>
  <si>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</si>
  <si>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</si>
  <si>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</si>
  <si>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</si>
  <si>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</si>
  <si>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</si>
  <si>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</si>
  <si>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</si>
  <si>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</si>
  <si>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</si>
  <si>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</si>
  <si>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</si>
  <si>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</si>
  <si>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</si>
  <si>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</si>
  <si>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</si>
  <si>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</si>
  <si>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</si>
  <si>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</si>
  <si>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</si>
  <si>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</si>
  <si>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</si>
  <si>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</si>
  <si>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</si>
  <si>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</si>
  <si>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</si>
  <si>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</si>
  <si>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</si>
  <si>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</si>
  <si>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</si>
  <si>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</si>
  <si>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</si>
  <si>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</si>
  <si>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</si>
  <si>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</si>
  <si>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</si>
  <si>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</si>
  <si>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</si>
  <si>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</si>
  <si>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</si>
  <si>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</si>
  <si>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</si>
  <si>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</si>
  <si>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</si>
  <si>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</si>
  <si>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</si>
  <si>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</si>
  <si>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</si>
  <si>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</si>
  <si>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</si>
  <si>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</si>
  <si>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</si>
  <si>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</si>
  <si>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</si>
  <si>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</si>
  <si>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</si>
  <si>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</si>
  <si>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</si>
  <si>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</si>
  <si>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</si>
  <si>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</si>
  <si>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</si>
  <si>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</si>
  <si>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</si>
  <si>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</si>
  <si>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</si>
  <si>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</si>
  <si>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</si>
  <si>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</si>
  <si>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</si>
  <si>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</si>
  <si>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</si>
  <si>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</si>
  <si>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</si>
  <si>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</si>
  <si>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</si>
  <si>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</si>
  <si>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</si>
  <si>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</si>
  <si>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</si>
  <si>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</si>
  <si>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</si>
  <si>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</si>
  <si>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</si>
  <si>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</si>
  <si>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</si>
  <si>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</si>
  <si>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</si>
  <si>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</si>
  <si>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</si>
  <si>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</si>
  <si>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</si>
  <si>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</si>
  <si>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</si>
  <si>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</si>
  <si>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</si>
  <si>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</si>
  <si>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</si>
  <si>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</si>
  <si>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</si>
  <si>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</si>
  <si>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</si>
  <si>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</si>
  <si>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</si>
  <si>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</si>
  <si>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</si>
  <si>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</si>
  <si>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</si>
  <si>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</si>
  <si>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</si>
  <si>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</si>
  <si>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</si>
  <si>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</si>
  <si>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</si>
  <si>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</si>
  <si>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</si>
  <si>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</si>
  <si>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</si>
  <si>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</si>
  <si>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</si>
  <si>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</si>
  <si>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</si>
  <si>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</si>
  <si>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</si>
  <si>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</si>
  <si>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</si>
  <si>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</si>
  <si>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</si>
  <si>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</si>
  <si>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</si>
  <si>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</si>
  <si>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</si>
  <si>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</si>
  <si>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</si>
  <si>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</si>
  <si>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</si>
  <si>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</si>
  <si>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</si>
  <si>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</si>
  <si>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</si>
  <si>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</si>
  <si>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</si>
  <si>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</si>
  <si>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</si>
  <si>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</si>
  <si>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</si>
  <si>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</si>
  <si>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</si>
  <si>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</si>
  <si>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</si>
  <si>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</si>
  <si>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</si>
  <si>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</si>
  <si>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</si>
  <si>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</si>
  <si>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</si>
  <si>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</si>
  <si>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</si>
  <si>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</si>
  <si>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</si>
  <si>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</si>
  <si>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</si>
  <si>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</si>
  <si>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</si>
  <si>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</si>
  <si>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</si>
  <si>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</si>
  <si>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</si>
  <si>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</si>
  <si>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</si>
  <si>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</si>
  <si>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</si>
  <si>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</si>
  <si>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</si>
  <si>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</si>
  <si>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</si>
  <si>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</si>
  <si>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</si>
  <si>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</si>
  <si>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</si>
  <si>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</si>
  <si>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</si>
  <si>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</si>
  <si>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</si>
  <si>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</si>
  <si>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</si>
  <si>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</si>
  <si>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</si>
  <si>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</si>
  <si>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</si>
  <si>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</si>
  <si>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</si>
  <si>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</si>
  <si>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</si>
  <si>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</si>
  <si>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</si>
  <si>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</si>
  <si>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</si>
  <si>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</si>
  <si>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</si>
  <si>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</si>
  <si>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</si>
  <si>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</si>
  <si>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</si>
  <si>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</si>
  <si>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</si>
  <si>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</si>
  <si>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</si>
  <si>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</si>
  <si>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</si>
  <si>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</si>
  <si>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</si>
  <si>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</si>
  <si>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</si>
  <si>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</si>
  <si>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</si>
  <si>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</si>
  <si>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</si>
  <si>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</si>
  <si>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</si>
  <si>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</si>
  <si>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</si>
  <si>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</si>
  <si>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</si>
  <si>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</si>
  <si>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</si>
  <si>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</si>
  <si>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</si>
  <si>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</si>
  <si>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</si>
  <si>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</si>
  <si>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</si>
  <si>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</si>
  <si>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</si>
  <si>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</si>
  <si>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</si>
  <si>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</si>
  <si>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</si>
  <si>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</si>
  <si>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</si>
  <si>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</si>
  <si>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</si>
  <si>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</si>
  <si>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</si>
  <si>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</si>
  <si>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</si>
  <si>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</si>
  <si>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</si>
  <si>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</si>
  <si>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</si>
  <si>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</si>
  <si>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</si>
  <si>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</si>
  <si>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</si>
  <si>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</si>
  <si>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</si>
  <si>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</si>
  <si>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</si>
  <si>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</si>
  <si>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</si>
  <si>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</si>
  <si>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</si>
  <si>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</si>
  <si>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</si>
  <si>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</si>
  <si>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</si>
  <si>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</si>
  <si>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</si>
  <si>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</si>
  <si>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</si>
  <si>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</si>
  <si>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</si>
  <si>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</si>
  <si>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</si>
  <si>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</si>
  <si>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</si>
  <si>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</si>
  <si>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</si>
  <si>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</si>
  <si>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</si>
  <si>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</si>
  <si>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</si>
  <si>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</si>
  <si>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</si>
  <si>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</si>
  <si>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</si>
  <si>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</si>
  <si>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</si>
  <si>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</si>
  <si>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</si>
  <si>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</si>
  <si>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</si>
  <si>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</si>
  <si>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</si>
  <si>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</si>
  <si>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</si>
  <si>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</si>
  <si>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</si>
  <si>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</si>
  <si>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</si>
  <si>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</si>
  <si>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</si>
  <si>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</si>
  <si>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</si>
  <si>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</si>
  <si>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</si>
  <si>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</si>
  <si>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</si>
  <si>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</si>
  <si>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</si>
  <si>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</si>
  <si>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</si>
  <si>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</si>
  <si>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</si>
  <si>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</si>
  <si>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</si>
  <si>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</si>
  <si>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</si>
  <si>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</si>
  <si>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</si>
  <si>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</si>
  <si>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</si>
  <si>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</si>
  <si>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</si>
  <si>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</si>
  <si>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</si>
  <si>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</si>
  <si>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</si>
  <si>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</si>
  <si>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</si>
  <si>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</si>
  <si>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</si>
  <si>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</si>
  <si>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</si>
  <si>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</si>
  <si>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</si>
  <si>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</si>
  <si>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</si>
  <si>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</si>
  <si>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</si>
  <si>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</si>
  <si>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</si>
  <si>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</si>
  <si>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</si>
  <si>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</si>
  <si>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</si>
  <si>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</si>
  <si>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</si>
  <si>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</si>
  <si>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</si>
  <si>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</si>
  <si>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</si>
  <si>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</si>
  <si>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</si>
  <si>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</si>
  <si>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</si>
  <si>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</si>
  <si>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</si>
  <si>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</si>
  <si>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</si>
  <si>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</si>
  <si>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</si>
  <si>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</si>
  <si>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</si>
  <si>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</si>
  <si>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</si>
  <si>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</si>
  <si>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</si>
  <si>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</si>
  <si>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</si>
  <si>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</si>
  <si>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</si>
  <si>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</si>
  <si>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</si>
  <si>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</si>
  <si>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</si>
  <si>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</si>
  <si>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</si>
  <si>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</si>
  <si>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</si>
  <si>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</si>
  <si>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</si>
  <si>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</si>
  <si>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</si>
  <si>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</si>
  <si>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</si>
  <si>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</si>
  <si>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</si>
  <si>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</si>
  <si>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</si>
  <si>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</si>
  <si>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</si>
  <si>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</si>
  <si>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</si>
  <si>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</si>
  <si>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</si>
  <si>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</si>
  <si>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</si>
  <si>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</si>
  <si>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</si>
  <si>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</si>
  <si>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</si>
  <si>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</si>
  <si>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</si>
  <si>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</si>
  <si>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</si>
  <si>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</si>
  <si>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</si>
  <si>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</si>
  <si>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</si>
  <si>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</si>
  <si>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</si>
  <si>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</si>
  <si>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</si>
  <si>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</si>
  <si>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</si>
  <si>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</si>
  <si>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</si>
  <si>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</si>
  <si>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</si>
  <si>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</si>
  <si>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</si>
  <si>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</si>
  <si>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</si>
  <si>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</si>
  <si>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</si>
  <si>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</si>
  <si>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</si>
  <si>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</si>
  <si>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</si>
  <si>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</si>
  <si>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</si>
  <si>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</si>
  <si>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</si>
  <si>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</si>
  <si>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</si>
  <si>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</si>
  <si>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</si>
  <si>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</si>
  <si>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</si>
  <si>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</si>
  <si>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</si>
  <si>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</si>
  <si>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</si>
  <si>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</si>
  <si>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</si>
  <si>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</si>
  <si>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</si>
  <si>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</si>
  <si>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</si>
  <si>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</si>
  <si>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</si>
  <si>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</si>
  <si>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</si>
  <si>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</si>
  <si>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</si>
  <si>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</si>
  <si>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</si>
  <si>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</si>
  <si>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</si>
  <si>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</si>
  <si>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</si>
  <si>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</si>
  <si>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</si>
  <si>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</si>
  <si>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</si>
  <si>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</si>
  <si>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</si>
  <si>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</si>
  <si>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</si>
  <si>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</si>
  <si>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</si>
  <si>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</si>
  <si>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</si>
  <si>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</si>
  <si>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</si>
  <si>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</si>
  <si>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</si>
  <si>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</si>
  <si>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</si>
  <si>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</si>
  <si>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</si>
  <si>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</si>
  <si>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</si>
  <si>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</si>
  <si>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</si>
  <si>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</si>
  <si>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</si>
  <si>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</si>
  <si>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</si>
  <si>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</si>
  <si>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</si>
  <si>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</si>
  <si>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</si>
  <si>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</si>
  <si>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</si>
  <si>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</si>
  <si>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</si>
  <si>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</si>
  <si>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</si>
  <si>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</si>
  <si>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</si>
  <si>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</si>
  <si>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</si>
  <si>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</si>
  <si>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</si>
  <si>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</si>
  <si>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</si>
  <si>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</si>
  <si>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</si>
  <si>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</si>
  <si>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</si>
  <si>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</si>
  <si>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</si>
  <si>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</si>
  <si>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</si>
  <si>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</si>
  <si>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</si>
  <si>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</si>
  <si>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</si>
  <si>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</si>
  <si>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</si>
  <si>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</si>
  <si>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</si>
  <si>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</si>
  <si>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</si>
  <si>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</si>
  <si>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</si>
  <si>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</si>
  <si>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</si>
  <si>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</si>
  <si>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</si>
  <si>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</si>
  <si>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</si>
  <si>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</si>
  <si>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</si>
  <si>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</si>
  <si>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</si>
  <si>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</si>
  <si>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</si>
  <si>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</si>
  <si>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</si>
  <si>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</si>
  <si>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</si>
  <si>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</si>
  <si>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</si>
  <si>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</si>
  <si>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</si>
  <si>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</si>
  <si>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</si>
  <si>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</si>
  <si>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</si>
  <si>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</si>
  <si>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</si>
  <si>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</si>
  <si>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</si>
  <si>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</si>
  <si>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</si>
  <si>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</si>
  <si>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</si>
  <si>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</si>
  <si>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</si>
  <si>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</si>
  <si>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</si>
  <si>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</si>
  <si>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</si>
  <si>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</si>
  <si>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</si>
  <si>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</si>
  <si>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</si>
  <si>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</si>
  <si>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</si>
  <si>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</si>
  <si>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</si>
  <si>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</si>
  <si>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</si>
  <si>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</si>
  <si>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</si>
  <si>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</si>
  <si>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</si>
  <si>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</si>
  <si>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</si>
  <si>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</si>
  <si>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</si>
  <si>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</si>
  <si>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</si>
  <si>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</si>
  <si>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</si>
  <si>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</si>
  <si>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</si>
  <si>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</si>
  <si>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</si>
  <si>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</si>
  <si>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</si>
  <si>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</si>
  <si>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</si>
  <si>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</si>
  <si>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</si>
  <si>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</si>
  <si>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</si>
  <si>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</si>
  <si>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</si>
  <si>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</si>
  <si>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</si>
  <si>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</si>
  <si>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</si>
  <si>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</si>
  <si>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</si>
  <si>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</si>
  <si>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</si>
  <si>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</si>
  <si>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</si>
  <si>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</si>
  <si>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</si>
  <si>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</si>
  <si>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</si>
  <si>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</si>
  <si>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</si>
  <si>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</si>
  <si>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</si>
  <si>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</si>
  <si>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</si>
  <si>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</si>
  <si>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</si>
  <si>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</si>
  <si>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</si>
  <si>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</si>
  <si>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</si>
  <si>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</si>
  <si>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</si>
  <si>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</si>
  <si>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</si>
  <si>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</si>
  <si>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</si>
  <si>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</si>
  <si>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</si>
  <si>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</si>
  <si>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</si>
  <si>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</si>
  <si>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</si>
  <si>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</si>
  <si>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</si>
  <si>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</si>
  <si>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</si>
  <si>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</si>
  <si>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</si>
  <si>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</si>
  <si>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</si>
  <si>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</si>
  <si>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</si>
  <si>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</si>
  <si>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</si>
  <si>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</si>
  <si>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</si>
  <si>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</si>
  <si>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</si>
  <si>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</si>
  <si>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</si>
  <si>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</si>
  <si>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</si>
  <si>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</si>
  <si>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</si>
  <si>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</si>
  <si>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</si>
  <si>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</si>
  <si>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</si>
  <si>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</si>
  <si>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</si>
  <si>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</si>
  <si>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</si>
  <si>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</si>
  <si>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</si>
  <si>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</si>
  <si>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</si>
  <si>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</si>
  <si>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</si>
  <si>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</si>
  <si>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</si>
  <si>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</si>
  <si>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</si>
  <si>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</si>
  <si>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</si>
  <si>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</si>
  <si>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</si>
  <si>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</si>
  <si>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</si>
  <si>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</si>
  <si>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</si>
  <si>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</si>
  <si>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</si>
  <si>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</si>
  <si>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</si>
  <si>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</si>
  <si>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</si>
  <si>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</si>
  <si>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</si>
  <si>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</si>
  <si>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</si>
  <si>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</si>
  <si>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</si>
  <si>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</si>
  <si>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</si>
  <si>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</si>
  <si>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</si>
  <si>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</si>
  <si>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</si>
  <si>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</si>
  <si>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</si>
  <si>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</si>
  <si>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</si>
  <si>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</si>
  <si>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</si>
  <si>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</si>
  <si>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</si>
  <si>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</si>
  <si>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</si>
  <si>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</si>
  <si>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</si>
  <si>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</si>
  <si>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</si>
  <si>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</si>
  <si>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</si>
  <si>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</si>
  <si>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</si>
  <si>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</si>
  <si>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</si>
  <si>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</si>
  <si>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</si>
  <si>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</si>
  <si>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</si>
  <si>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</si>
  <si>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</si>
  <si>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</si>
  <si>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</si>
  <si>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</si>
  <si>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</si>
  <si>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</si>
  <si>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</si>
  <si>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</si>
  <si>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</si>
  <si>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</si>
  <si>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</si>
  <si>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</si>
  <si>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</si>
  <si>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</si>
  <si>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</si>
  <si>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</si>
  <si>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</si>
  <si>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</si>
  <si>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</si>
  <si>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</si>
  <si>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</si>
  <si>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</si>
  <si>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</si>
  <si>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</si>
  <si>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</si>
  <si>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</si>
  <si>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</si>
  <si>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</si>
  <si>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</si>
  <si>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</si>
  <si>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</si>
  <si>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</si>
  <si>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</si>
  <si>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</si>
  <si>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</si>
  <si>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</si>
  <si>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</si>
  <si>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</si>
  <si>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</si>
  <si>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</si>
  <si>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</si>
  <si>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</si>
  <si>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</si>
  <si>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</si>
  <si>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</si>
  <si>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</si>
  <si>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</si>
  <si>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</si>
  <si>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</si>
  <si>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</si>
  <si>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</si>
  <si>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</si>
  <si>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</si>
  <si>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</si>
  <si>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</si>
  <si>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</si>
  <si>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</si>
  <si>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</si>
  <si>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</si>
  <si>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</si>
  <si>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</si>
  <si>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</si>
  <si>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</si>
  <si>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</si>
  <si>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</si>
  <si>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</si>
  <si>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</si>
  <si>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</si>
  <si>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</si>
  <si>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</si>
  <si>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</si>
  <si>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</si>
  <si>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</si>
  <si>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</si>
  <si>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</si>
  <si>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</si>
  <si>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</si>
  <si>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</si>
  <si>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</si>
  <si>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</si>
  <si>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</si>
  <si>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</si>
  <si>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</si>
  <si>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</si>
  <si>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</si>
  <si>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</si>
  <si>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</si>
  <si>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</si>
  <si>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</si>
  <si>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</si>
  <si>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</si>
  <si>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</si>
  <si>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</si>
  <si>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</si>
  <si>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</si>
  <si>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</si>
  <si>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</si>
  <si>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</si>
  <si>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</si>
  <si>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</si>
  <si>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</si>
  <si>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</si>
  <si>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</si>
  <si>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</si>
  <si>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</si>
  <si>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</si>
  <si>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</si>
  <si>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</si>
  <si>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</si>
  <si>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</si>
  <si>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</si>
  <si>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</si>
  <si>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</si>
  <si>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</si>
  <si>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</si>
  <si>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</si>
  <si>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</si>
  <si>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</si>
  <si>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</si>
  <si>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</si>
  <si>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</si>
  <si>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</si>
  <si>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</si>
  <si>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</si>
  <si>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</si>
  <si>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</si>
  <si>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</si>
  <si>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</si>
  <si>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</si>
  <si>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</si>
  <si>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</si>
  <si>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</si>
  <si>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</si>
  <si>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</si>
  <si>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</si>
  <si>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</si>
  <si>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</si>
  <si>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</si>
  <si>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</si>
  <si>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</si>
  <si>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</si>
  <si>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</si>
  <si>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</si>
  <si>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</si>
  <si>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</si>
  <si>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</si>
  <si>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</si>
  <si>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</si>
  <si>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</si>
  <si>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</si>
  <si>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</si>
  <si>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</si>
  <si>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</si>
  <si>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</si>
  <si>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</si>
  <si>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</si>
  <si>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</si>
  <si>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</si>
  <si>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</si>
  <si>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</si>
  <si>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</si>
  <si>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</si>
  <si>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</si>
  <si>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</si>
  <si>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</si>
  <si>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</si>
  <si>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</si>
  <si>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</si>
  <si>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</si>
  <si>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</si>
  <si>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</si>
  <si>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</si>
  <si>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</si>
  <si>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</si>
  <si>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</si>
  <si>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</si>
  <si>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</si>
  <si>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</si>
  <si>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</si>
  <si>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</si>
  <si>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</si>
  <si>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</si>
  <si>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</si>
  <si>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</si>
  <si>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</si>
  <si>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</si>
  <si>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</si>
  <si>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</si>
  <si>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</si>
  <si>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</si>
  <si>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</si>
  <si>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</si>
  <si>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</si>
  <si>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</si>
  <si>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</si>
  <si>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</si>
  <si>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</si>
  <si>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</si>
  <si>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</si>
  <si>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</si>
  <si>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</si>
  <si>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</si>
  <si>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</si>
  <si>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</si>
  <si>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</si>
  <si>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</si>
  <si>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</si>
  <si>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</si>
  <si>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</si>
  <si>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</si>
  <si>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</si>
  <si>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</si>
  <si>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</si>
  <si>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</si>
  <si>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</si>
  <si>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</si>
  <si>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</si>
  <si>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</si>
  <si>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</si>
  <si>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</si>
  <si>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</si>
  <si>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</si>
  <si>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</si>
  <si>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</si>
  <si>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</si>
  <si>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</si>
  <si>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</si>
  <si>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</si>
  <si>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</si>
  <si>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</si>
  <si>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</si>
  <si>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</si>
  <si>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</si>
  <si>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</si>
  <si>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</si>
  <si>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</si>
  <si>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</si>
  <si>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</si>
  <si>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</si>
  <si>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</si>
  <si>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</si>
  <si>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</si>
  <si>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</si>
  <si>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</si>
  <si>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</si>
  <si>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</si>
  <si>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</si>
  <si>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</si>
  <si>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</si>
  <si>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</si>
  <si>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</si>
  <si>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</si>
  <si>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</si>
  <si>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</si>
  <si>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</si>
  <si>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</si>
  <si>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</si>
  <si>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</si>
  <si>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</si>
  <si>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</si>
  <si>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</si>
  <si>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</si>
  <si>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</si>
  <si>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</si>
  <si>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</si>
  <si>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</si>
  <si>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</si>
  <si>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</si>
  <si>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</si>
  <si>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</si>
  <si>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</si>
  <si>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</si>
  <si>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</si>
  <si>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</si>
  <si>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</si>
  <si>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</si>
  <si>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</si>
  <si>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</si>
  <si>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</si>
  <si>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</si>
  <si>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</si>
  <si>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</si>
  <si>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</si>
  <si>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</si>
  <si>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</si>
  <si>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</si>
  <si>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</si>
  <si>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</si>
  <si>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</si>
  <si>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</si>
  <si>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</si>
  <si>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</si>
  <si>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</si>
  <si>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</si>
  <si>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</si>
  <si>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</si>
  <si>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</si>
  <si>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</si>
  <si>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</si>
  <si>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</si>
  <si>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</si>
  <si>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</si>
  <si>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</si>
  <si>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</si>
  <si>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</si>
  <si>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</si>
  <si>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</si>
  <si>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</si>
  <si>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</si>
  <si>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</si>
  <si>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</si>
  <si>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</si>
  <si>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</si>
  <si>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</si>
  <si>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</si>
  <si>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</si>
  <si>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</si>
  <si>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</si>
  <si>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</si>
  <si>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</si>
  <si>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</si>
  <si>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</si>
  <si>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</si>
  <si>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</si>
  <si>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</si>
  <si>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</si>
  <si>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</si>
  <si>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</si>
  <si>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</si>
  <si>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</si>
  <si>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</si>
  <si>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</si>
  <si>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</si>
  <si>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</si>
  <si>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</si>
  <si>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</si>
  <si>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</si>
  <si>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</si>
  <si>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</si>
  <si>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</si>
  <si>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</si>
  <si>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</si>
  <si>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</si>
  <si>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</si>
  <si>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</si>
  <si>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</si>
  <si>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</si>
  <si>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</si>
  <si>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</si>
  <si>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</si>
  <si>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</si>
  <si>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</si>
  <si>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</si>
  <si>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</si>
  <si>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</si>
  <si>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</si>
  <si>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</si>
  <si>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</si>
  <si>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</si>
  <si>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</si>
  <si>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</si>
  <si>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</si>
  <si>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</si>
  <si>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</si>
  <si>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</si>
  <si>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</si>
  <si>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</si>
  <si>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</si>
  <si>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</si>
  <si>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</si>
  <si>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</si>
  <si>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</si>
  <si>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</si>
  <si>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</si>
  <si>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</si>
  <si>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</si>
  <si>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</si>
  <si>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</si>
  <si>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</si>
  <si>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</si>
  <si>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</si>
  <si>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</si>
  <si>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</si>
  <si>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</si>
  <si>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</si>
  <si>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</si>
  <si>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</si>
  <si>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</si>
  <si>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</si>
  <si>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</si>
  <si>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</si>
  <si>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</si>
  <si>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</si>
  <si>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</si>
  <si>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</si>
  <si>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</si>
  <si>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</si>
  <si>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</si>
  <si>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</si>
  <si>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</si>
  <si>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</si>
  <si>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</si>
  <si>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</si>
  <si>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</si>
  <si>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</si>
  <si>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</si>
  <si>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</si>
  <si>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</si>
  <si>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</si>
  <si>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</si>
  <si>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</si>
  <si>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</si>
  <si>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</si>
  <si>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</si>
  <si>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</si>
  <si>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</si>
  <si>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</si>
  <si>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</si>
  <si>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</si>
  <si>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</si>
  <si>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</si>
  <si>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</si>
  <si>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</si>
  <si>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</si>
  <si>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</si>
  <si>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</si>
  <si>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</si>
  <si>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</si>
  <si>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</si>
  <si>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</si>
  <si>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</si>
  <si>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</si>
  <si>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</si>
  <si>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</si>
  <si>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</si>
  <si>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</si>
  <si>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</si>
  <si>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</si>
  <si>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</si>
  <si>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</si>
  <si>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</si>
  <si>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</si>
  <si>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</si>
  <si>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</si>
  <si>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</si>
  <si>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</si>
  <si>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</si>
  <si>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</si>
  <si>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</si>
  <si>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</si>
  <si>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</si>
  <si>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</si>
  <si>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</si>
  <si>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</si>
  <si>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</si>
  <si>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</si>
  <si>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</si>
  <si>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</si>
  <si>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</si>
  <si>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</si>
  <si>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</si>
  <si>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</si>
  <si>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</si>
  <si>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</si>
  <si>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</si>
  <si>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</si>
  <si>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</si>
  <si>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</si>
  <si>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</si>
  <si>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</si>
  <si>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</si>
  <si>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</si>
  <si>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</si>
  <si>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</si>
  <si>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</si>
  <si>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</si>
  <si>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</si>
  <si>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</si>
  <si>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</si>
  <si>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</si>
  <si>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</si>
  <si>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</si>
  <si>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</si>
  <si>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</si>
  <si>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</si>
  <si>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</si>
  <si>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</si>
  <si>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</si>
  <si>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</si>
  <si>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</si>
  <si>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</si>
  <si>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</si>
  <si>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</si>
  <si>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</si>
  <si>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</si>
  <si>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</si>
  <si>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</si>
  <si>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</si>
  <si>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</si>
  <si>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</si>
  <si>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</si>
  <si>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</si>
  <si>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</si>
  <si>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</si>
  <si>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</si>
  <si>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</si>
  <si>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</si>
  <si>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</si>
  <si>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</si>
  <si>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</si>
  <si>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</si>
  <si>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</si>
  <si>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</si>
  <si>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</si>
  <si>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</si>
  <si>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</si>
  <si>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</si>
  <si>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</si>
  <si>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</si>
  <si>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</si>
  <si>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</si>
  <si>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</si>
  <si>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</si>
  <si>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</si>
  <si>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</si>
  <si>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</si>
  <si>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</si>
  <si>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</si>
  <si>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</si>
  <si>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</si>
  <si>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</si>
  <si>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</si>
  <si>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</si>
  <si>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</si>
  <si>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</si>
  <si>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</si>
  <si>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</si>
  <si>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</si>
  <si>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</si>
  <si>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</si>
  <si>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</si>
  <si>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</si>
  <si>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</si>
  <si>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</si>
  <si>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</si>
  <si>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</si>
  <si>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</si>
  <si>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</si>
  <si>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</si>
  <si>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</si>
  <si>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</si>
  <si>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</si>
  <si>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</si>
  <si>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</si>
  <si>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</si>
  <si>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</si>
  <si>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</si>
  <si>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</si>
  <si>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</si>
  <si>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</si>
  <si>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</si>
  <si>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</si>
  <si>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</si>
  <si>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</si>
  <si>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</si>
  <si>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</si>
  <si>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</si>
  <si>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</si>
  <si>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</si>
  <si>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</si>
  <si>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</si>
  <si>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</si>
  <si>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</si>
  <si>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</si>
  <si>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</si>
  <si>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</si>
  <si>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</si>
  <si>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</si>
  <si>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</si>
  <si>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</si>
  <si>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</si>
  <si>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</si>
  <si>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</si>
  <si>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</si>
  <si>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</si>
  <si>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</si>
  <si>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</si>
  <si>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</si>
  <si>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</si>
  <si>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</si>
  <si>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</si>
  <si>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</si>
  <si>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</si>
  <si>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</si>
  <si>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</si>
  <si>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</si>
  <si>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</si>
  <si>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</si>
  <si>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</si>
  <si>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</si>
  <si>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</si>
  <si>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</si>
  <si>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</si>
  <si>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</si>
  <si>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</si>
  <si>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</si>
  <si>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</si>
  <si>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</si>
  <si>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</si>
  <si>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</si>
  <si>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</si>
  <si>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</si>
  <si>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</si>
  <si>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</si>
  <si>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</si>
  <si>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</si>
  <si>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</si>
  <si>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</si>
  <si>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</si>
  <si>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</si>
  <si>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</si>
  <si>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</si>
  <si>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</si>
  <si>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</si>
  <si>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</si>
  <si>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</si>
  <si>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</si>
  <si>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</si>
  <si>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</si>
  <si>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</si>
  <si>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</si>
  <si>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</si>
  <si>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</si>
  <si>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</si>
  <si>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</si>
  <si>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</si>
  <si>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</si>
  <si>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</si>
  <si>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</si>
  <si>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</si>
  <si>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</si>
  <si>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</si>
  <si>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</si>
  <si>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</si>
  <si>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</si>
  <si>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</si>
  <si>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</si>
  <si>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</si>
  <si>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</si>
  <si>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</si>
  <si>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</si>
  <si>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</si>
  <si>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</si>
  <si>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</si>
  <si>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</si>
  <si>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</si>
  <si>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</si>
  <si>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</si>
  <si>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</si>
  <si>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</si>
  <si>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</si>
  <si>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</si>
  <si>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</si>
  <si>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</si>
  <si>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</si>
  <si>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</si>
  <si>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</si>
  <si>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</si>
  <si>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</si>
  <si>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</si>
  <si>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</si>
  <si>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</si>
  <si>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</si>
  <si>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</si>
  <si>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</si>
  <si>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</si>
  <si>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</si>
  <si>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</si>
  <si>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</si>
  <si>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</si>
  <si>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</si>
  <si>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</si>
  <si>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</si>
  <si>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</si>
  <si>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</si>
  <si>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</si>
  <si>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</si>
  <si>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</si>
  <si>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</si>
  <si>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</si>
  <si>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</si>
  <si>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</si>
  <si>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</si>
  <si>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</si>
  <si>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</si>
  <si>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</si>
  <si>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</si>
  <si>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</si>
  <si>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</si>
  <si>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</si>
  <si>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</si>
  <si>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</si>
  <si>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</si>
  <si>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</si>
  <si>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</si>
  <si>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</si>
  <si>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</si>
  <si>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</si>
  <si>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</si>
  <si>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</si>
  <si>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</si>
  <si>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</si>
  <si>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</si>
  <si>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</si>
  <si>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</si>
  <si>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</si>
  <si>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</si>
  <si>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</si>
  <si>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</si>
  <si>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</si>
  <si>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</si>
  <si>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</si>
  <si>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</si>
  <si>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</si>
  <si>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</si>
  <si>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</si>
  <si>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</si>
  <si>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</si>
  <si>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</si>
  <si>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</si>
  <si>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</si>
  <si>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</si>
  <si>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</si>
  <si>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</si>
  <si>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</si>
  <si>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</si>
  <si>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</si>
  <si>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</si>
  <si>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</si>
  <si>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</si>
  <si>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</si>
  <si>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</si>
  <si>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</si>
  <si>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</si>
  <si>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</si>
  <si>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</si>
  <si>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</si>
  <si>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</si>
  <si>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</si>
  <si>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</si>
  <si>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</si>
  <si>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</si>
  <si>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</si>
  <si>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</si>
  <si>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</si>
  <si>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</si>
  <si>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</si>
  <si>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</si>
  <si>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</si>
  <si>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</si>
  <si>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</si>
  <si>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</si>
  <si>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</si>
  <si>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</si>
  <si>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</si>
  <si>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</si>
  <si>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</si>
  <si>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</si>
  <si>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</si>
  <si>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</si>
  <si>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</si>
  <si>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</si>
  <si>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</si>
  <si>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</si>
  <si>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</si>
  <si>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</si>
  <si>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</si>
  <si>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</si>
  <si>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</si>
  <si>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</si>
  <si>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</si>
  <si>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</si>
  <si>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</si>
  <si>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</si>
  <si>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</si>
  <si>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</si>
  <si>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</si>
  <si>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</si>
  <si>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</si>
  <si>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</si>
  <si>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</si>
  <si>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</si>
  <si>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</si>
  <si>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</si>
  <si>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</si>
  <si>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</si>
  <si>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</si>
  <si>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</si>
  <si>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</si>
  <si>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</si>
  <si>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</si>
  <si>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</si>
  <si>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</si>
  <si>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</si>
  <si>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</si>
  <si>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</si>
  <si>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</si>
  <si>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</si>
  <si>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</si>
  <si>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</si>
  <si>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</si>
  <si>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</si>
  <si>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</si>
  <si>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</si>
  <si>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</si>
  <si>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</si>
  <si>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</si>
  <si>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</si>
  <si>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</si>
  <si>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</si>
  <si>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</si>
  <si>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</si>
  <si>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</si>
  <si>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</si>
  <si>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</si>
  <si>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</si>
  <si>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</si>
  <si>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</si>
  <si>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</si>
  <si>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</si>
  <si>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</si>
  <si>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</si>
  <si>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</si>
  <si>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</si>
  <si>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</si>
  <si>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</si>
  <si>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</si>
  <si>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</si>
  <si>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</si>
  <si>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</si>
  <si>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</si>
  <si>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</si>
  <si>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</si>
  <si>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</si>
  <si>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</si>
  <si>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</si>
  <si>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</si>
  <si>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</si>
  <si>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</si>
  <si>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</si>
  <si>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</si>
  <si>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</si>
  <si>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</si>
  <si>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</si>
  <si>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</si>
  <si>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</si>
  <si>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</si>
  <si>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</si>
  <si>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</si>
  <si>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</si>
  <si>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</si>
  <si>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</si>
  <si>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</si>
  <si>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</si>
  <si>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</si>
  <si>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</si>
  <si>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</si>
  <si>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</si>
  <si>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</si>
  <si>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</si>
  <si>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</si>
  <si>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</si>
  <si>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</si>
  <si>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</si>
  <si>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</si>
  <si>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</si>
  <si>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</si>
  <si>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</si>
  <si>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</si>
  <si>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</si>
  <si>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</si>
  <si>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</si>
  <si>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</si>
  <si>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</si>
  <si>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</si>
  <si>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</si>
  <si>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</si>
  <si>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</si>
  <si>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</si>
  <si>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</si>
  <si>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</si>
  <si>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</si>
  <si>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</si>
  <si>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</si>
  <si>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</si>
  <si>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</si>
  <si>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</si>
  <si>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</si>
  <si>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</si>
  <si>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</si>
  <si>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</si>
  <si>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</si>
  <si>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</si>
  <si>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</si>
  <si>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</si>
  <si>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</si>
  <si>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</si>
  <si>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</si>
  <si>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</si>
  <si>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</si>
  <si>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</si>
  <si>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</si>
  <si>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</si>
  <si>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</si>
  <si>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</si>
  <si>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</si>
  <si>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</si>
  <si>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</si>
  <si>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</si>
  <si>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</si>
  <si>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</si>
  <si>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</si>
  <si>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</si>
  <si>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</si>
  <si>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</si>
  <si>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</si>
  <si>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</si>
  <si>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</si>
  <si>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</si>
  <si>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</si>
  <si>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</si>
  <si>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</si>
  <si>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</si>
  <si>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</si>
  <si>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</si>
  <si>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</si>
  <si>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</si>
  <si>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</si>
  <si>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</si>
  <si>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</si>
  <si>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</si>
  <si>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</si>
  <si>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</si>
  <si>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</si>
  <si>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</si>
  <si>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</si>
  <si>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</si>
  <si>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</si>
  <si>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</si>
  <si>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</si>
  <si>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</si>
  <si>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</si>
  <si>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</si>
  <si>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</si>
  <si>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</si>
  <si>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</si>
  <si>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</si>
  <si>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</si>
  <si>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</si>
  <si>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</si>
  <si>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</si>
  <si>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</si>
  <si>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</si>
  <si>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</si>
  <si>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</si>
  <si>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</si>
  <si>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</si>
  <si>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</si>
  <si>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</si>
  <si>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</si>
  <si>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</si>
  <si>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</si>
  <si>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</si>
  <si>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</si>
  <si>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</si>
  <si>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</si>
  <si>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</si>
  <si>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</si>
  <si>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</si>
  <si>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</si>
  <si>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</si>
  <si>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</si>
  <si>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</si>
  <si>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</si>
  <si>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</si>
  <si>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</si>
  <si>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</si>
  <si>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</si>
  <si>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</si>
  <si>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</si>
  <si>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</si>
  <si>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</si>
  <si>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</si>
  <si>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</si>
  <si>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</si>
  <si>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</si>
  <si>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</si>
  <si>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</si>
  <si>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</si>
  <si>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</si>
  <si>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</si>
  <si>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</si>
  <si>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</si>
  <si>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</si>
  <si>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</si>
  <si>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</si>
  <si>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</si>
  <si>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</si>
  <si>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</si>
  <si>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</si>
  <si>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</si>
  <si>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</si>
  <si>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</si>
  <si>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</si>
  <si>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</si>
  <si>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</si>
  <si>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</si>
  <si>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</si>
  <si>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</si>
  <si>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</si>
  <si>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</si>
  <si>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</si>
  <si>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</si>
  <si>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</si>
  <si>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</si>
  <si>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</si>
  <si>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</si>
  <si>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</si>
  <si>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</si>
  <si>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</si>
  <si>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</si>
  <si>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</si>
  <si>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</si>
  <si>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</si>
  <si>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</si>
  <si>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</si>
  <si>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</si>
  <si>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</si>
  <si>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</si>
  <si>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</si>
  <si>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</si>
  <si>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</si>
  <si>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</si>
  <si>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</si>
  <si>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</si>
  <si>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</si>
  <si>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</si>
  <si>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</si>
  <si>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</si>
  <si>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</si>
  <si>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</si>
  <si>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</si>
  <si>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</si>
  <si>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</si>
  <si>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</si>
  <si>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</si>
  <si>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</si>
  <si>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</si>
  <si>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</si>
  <si>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</si>
  <si>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</si>
  <si>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</si>
  <si>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</si>
  <si>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</si>
  <si>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</si>
  <si>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</si>
  <si>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</si>
  <si>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</si>
  <si>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</si>
  <si>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</si>
  <si>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</si>
  <si>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</si>
  <si>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</si>
  <si>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</si>
  <si>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</si>
  <si>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</si>
  <si>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</si>
  <si>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</si>
  <si>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</si>
  <si>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</si>
  <si>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</si>
  <si>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</si>
  <si>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</si>
  <si>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</si>
  <si>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</si>
  <si>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</si>
  <si>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</si>
  <si>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</si>
  <si>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</si>
  <si>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</si>
  <si>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</si>
  <si>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</si>
  <si>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</si>
  <si>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</si>
  <si>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</si>
  <si>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</si>
  <si>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</si>
  <si>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</si>
  <si>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</si>
  <si>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</si>
  <si>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</si>
  <si>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</si>
  <si>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</si>
  <si>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</si>
  <si>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</si>
  <si>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</si>
  <si>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</si>
  <si>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</si>
  <si>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</si>
  <si>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</si>
  <si>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</si>
  <si>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</si>
  <si>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</si>
  <si>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</si>
  <si>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</si>
  <si>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</si>
  <si>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</si>
  <si>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</si>
  <si>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</si>
  <si>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</si>
  <si>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</si>
  <si>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</si>
  <si>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</si>
  <si>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</si>
  <si>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</si>
  <si>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</si>
  <si>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</si>
  <si>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</si>
  <si>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</si>
  <si>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</si>
  <si>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</si>
  <si>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</si>
  <si>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</si>
  <si>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</si>
  <si>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</si>
  <si>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</si>
  <si>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</si>
  <si>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</si>
  <si>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</si>
  <si>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</si>
  <si>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</si>
  <si>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</si>
  <si>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</si>
  <si>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</si>
  <si>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</si>
  <si>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</si>
  <si>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</si>
  <si>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</si>
  <si>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</si>
  <si>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</si>
  <si>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</si>
  <si>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</si>
  <si>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</si>
  <si>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</si>
  <si>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</si>
  <si>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</si>
  <si>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</si>
  <si>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</si>
  <si>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</si>
  <si>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</si>
  <si>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</si>
  <si>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</si>
  <si>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</si>
  <si>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</si>
  <si>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</si>
  <si>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</si>
  <si>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</si>
  <si>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</si>
  <si>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</si>
  <si>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</si>
  <si>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</si>
  <si>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</si>
  <si>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</si>
  <si>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</si>
  <si>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</si>
  <si>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</si>
  <si>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</si>
  <si>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</si>
  <si>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</si>
  <si>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</si>
  <si>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</si>
  <si>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</si>
  <si>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</si>
  <si>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</si>
  <si>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</si>
  <si>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</si>
  <si>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</si>
  <si>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</si>
  <si>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</si>
  <si>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</si>
  <si>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</si>
  <si>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</si>
  <si>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</si>
  <si>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</si>
  <si>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</si>
  <si>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</si>
  <si>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</si>
  <si>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</si>
  <si>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</si>
  <si>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</si>
  <si>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</si>
  <si>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</si>
  <si>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</si>
  <si>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</si>
  <si>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</si>
  <si>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</si>
  <si>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</si>
  <si>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</si>
  <si>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</si>
  <si>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</si>
  <si>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</si>
  <si>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</si>
  <si>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</si>
  <si>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</si>
  <si>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</si>
  <si>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</si>
  <si>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</si>
  <si>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</si>
  <si>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</si>
  <si>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</si>
  <si>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</si>
  <si>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</si>
  <si>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</si>
  <si>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</si>
  <si>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</si>
  <si>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</si>
  <si>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</si>
  <si>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</si>
  <si>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</si>
  <si>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</si>
  <si>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</si>
  <si>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</si>
  <si>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</si>
  <si>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</si>
  <si>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</si>
  <si>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</si>
  <si>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</si>
  <si>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</si>
  <si>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</si>
  <si>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</si>
  <si>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</si>
  <si>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</si>
  <si>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</si>
  <si>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</si>
  <si>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</si>
  <si>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</si>
  <si>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</si>
  <si>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</si>
  <si>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</si>
  <si>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</si>
  <si>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</si>
  <si>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</si>
  <si>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</si>
  <si>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</si>
  <si>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</si>
  <si>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</si>
  <si>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</si>
  <si>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</si>
  <si>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</si>
  <si>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</si>
  <si>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</si>
  <si>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</si>
  <si>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</si>
  <si>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</si>
  <si>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</si>
  <si>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</si>
  <si>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</si>
  <si>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</si>
  <si>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</si>
  <si>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</si>
  <si>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</si>
  <si>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</si>
  <si>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</si>
  <si>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</si>
  <si>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</si>
  <si>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</si>
  <si>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</si>
  <si>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</si>
  <si>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</si>
  <si>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</si>
  <si>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</si>
  <si>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</si>
  <si>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</si>
  <si>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</si>
  <si>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</si>
  <si>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</si>
  <si>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</si>
  <si>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</si>
  <si>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</si>
  <si>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</si>
  <si>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</si>
  <si>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</si>
  <si>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</si>
  <si>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</si>
  <si>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</si>
  <si>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</si>
  <si>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</si>
  <si>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</si>
  <si>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</si>
  <si>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</si>
  <si>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</si>
  <si>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</si>
  <si>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</si>
  <si>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</si>
  <si>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</si>
  <si>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</si>
  <si>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</si>
  <si>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</si>
  <si>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</si>
  <si>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</si>
  <si>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</si>
  <si>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</si>
  <si>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</si>
  <si>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</si>
  <si>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</si>
  <si>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</si>
  <si>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</si>
  <si>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</si>
  <si>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</si>
  <si>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</si>
  <si>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</si>
  <si>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</si>
  <si>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</si>
  <si>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</si>
  <si>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</si>
  <si>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</si>
  <si>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</si>
  <si>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</si>
  <si>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</si>
  <si>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</si>
  <si>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</si>
  <si>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</si>
  <si>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</si>
  <si>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</si>
  <si>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</si>
  <si>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</si>
  <si>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</si>
  <si>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</si>
  <si>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</si>
  <si>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</si>
  <si>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</si>
  <si>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</si>
  <si>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</si>
  <si>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</si>
  <si>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</si>
  <si>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</si>
  <si>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</si>
  <si>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</si>
  <si>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</si>
  <si>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</si>
  <si>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</si>
  <si>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</si>
  <si>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</si>
  <si>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</si>
  <si>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</si>
  <si>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</si>
  <si>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</si>
  <si>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</si>
  <si>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</si>
  <si>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</si>
  <si>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</si>
  <si>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</si>
  <si>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</si>
  <si>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</si>
  <si>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</si>
  <si>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</si>
  <si>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</si>
  <si>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</si>
  <si>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</si>
  <si>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</si>
  <si>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</si>
  <si>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</si>
  <si>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</si>
  <si>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</si>
  <si>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</si>
  <si>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</si>
  <si>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</si>
  <si>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</si>
  <si>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</si>
  <si>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</si>
  <si>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</si>
  <si>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</si>
  <si>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</si>
  <si>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</si>
  <si>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</si>
  <si>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</si>
  <si>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</si>
  <si>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</si>
  <si>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</si>
  <si>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</si>
  <si>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</si>
  <si>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</si>
  <si>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</si>
  <si>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</si>
  <si>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</si>
  <si>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</si>
  <si>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</si>
  <si>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</si>
  <si>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</si>
  <si>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</si>
  <si>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</si>
  <si>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</si>
  <si>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</si>
  <si>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</si>
  <si>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</si>
  <si>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</si>
  <si>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</si>
  <si>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</si>
  <si>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</si>
  <si>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</si>
  <si>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</si>
  <si>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</si>
  <si>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</si>
  <si>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</si>
  <si>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</si>
  <si>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</si>
  <si>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</si>
  <si>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</si>
  <si>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</si>
  <si>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</si>
  <si>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</si>
  <si>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</si>
  <si>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</si>
  <si>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</si>
  <si>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</si>
  <si>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</si>
  <si>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</si>
  <si>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</si>
  <si>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</si>
  <si>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</si>
  <si>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</si>
  <si>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</si>
  <si>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</si>
  <si>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</si>
  <si>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</si>
  <si>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</si>
  <si>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</si>
  <si>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</si>
  <si>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</si>
  <si>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</si>
  <si>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</si>
  <si>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</si>
  <si>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</si>
  <si>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</si>
  <si>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</si>
  <si>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</si>
  <si>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</si>
  <si>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</si>
  <si>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</si>
  <si>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</si>
  <si>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</si>
  <si>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</si>
  <si>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</si>
  <si>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</si>
  <si>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</si>
  <si>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</si>
  <si>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</si>
  <si>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</si>
  <si>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</si>
  <si>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</si>
  <si>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</si>
  <si>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</si>
  <si>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</si>
  <si>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</si>
  <si>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</si>
  <si>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</si>
  <si>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</si>
  <si>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</si>
  <si>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</si>
  <si>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</si>
  <si>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</si>
  <si>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</si>
  <si>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</si>
  <si>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</si>
  <si>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</si>
  <si>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</si>
  <si>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</si>
  <si>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</si>
  <si>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</si>
  <si>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</si>
  <si>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</si>
  <si>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</si>
  <si>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</si>
  <si>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</si>
  <si>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</si>
  <si>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</si>
  <si>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</si>
  <si>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</si>
  <si>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</si>
  <si>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</si>
  <si>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</si>
  <si>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</si>
  <si>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</si>
  <si>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</si>
  <si>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</si>
  <si>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</si>
  <si>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</si>
  <si>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</si>
  <si>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</si>
  <si>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</si>
  <si>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</si>
  <si>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</si>
  <si>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</si>
  <si>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</si>
  <si>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</si>
  <si>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</si>
  <si>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</si>
  <si>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</si>
  <si>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</si>
  <si>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</si>
  <si>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</si>
  <si>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</si>
  <si>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</si>
  <si>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</si>
  <si>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</si>
  <si>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</si>
  <si>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</si>
  <si>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</si>
  <si>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</si>
  <si>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</si>
  <si>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</si>
  <si>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</si>
  <si>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</si>
  <si>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</si>
  <si>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</si>
  <si>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</si>
  <si>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</si>
  <si>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</si>
  <si>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</si>
  <si>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</si>
  <si>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</si>
  <si>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</si>
  <si>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</si>
  <si>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</si>
  <si>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</si>
  <si>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</si>
  <si>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</si>
  <si>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</si>
  <si>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</si>
  <si>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</si>
  <si>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</si>
  <si>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</si>
  <si>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</si>
  <si>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</si>
  <si>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</si>
  <si>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</si>
  <si>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</si>
  <si>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</si>
  <si>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</si>
  <si>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</si>
  <si>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</si>
  <si>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</si>
  <si>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</si>
  <si>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</si>
  <si>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</si>
  <si>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</si>
  <si>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</si>
  <si>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</si>
  <si>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</si>
  <si>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</si>
  <si>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</si>
  <si>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</si>
  <si>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</si>
  <si>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</si>
  <si>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</si>
  <si>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</si>
  <si>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</si>
  <si>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</si>
  <si>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</si>
  <si>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</si>
  <si>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</si>
  <si>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</si>
  <si>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</si>
  <si>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</si>
  <si>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</si>
  <si>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</si>
  <si>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</si>
  <si>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</si>
  <si>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</si>
  <si>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</si>
  <si>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</si>
  <si>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</si>
  <si>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</si>
  <si>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</si>
  <si>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</si>
  <si>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</si>
  <si>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</si>
  <si>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</si>
  <si>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</si>
  <si>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</si>
  <si>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</si>
  <si>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</si>
  <si>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</si>
  <si>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</si>
  <si>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</si>
  <si>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</si>
  <si>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</si>
  <si>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</si>
  <si>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</si>
  <si>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</si>
  <si>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</si>
  <si>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</si>
  <si>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</si>
  <si>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</si>
  <si>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</si>
  <si>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</si>
  <si>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</si>
  <si>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</si>
  <si>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</si>
  <si>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</si>
  <si>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</si>
  <si>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</si>
  <si>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</si>
  <si>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</si>
  <si>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</si>
  <si>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</si>
  <si>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</si>
  <si>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</si>
  <si>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</si>
  <si>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</si>
  <si>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</si>
  <si>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</si>
  <si>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</si>
  <si>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</si>
  <si>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</si>
  <si>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</si>
  <si>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</si>
  <si>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</si>
  <si>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</si>
  <si>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</si>
  <si>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</si>
  <si>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</si>
  <si>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</si>
  <si>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</si>
  <si>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</si>
  <si>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</si>
  <si>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</si>
  <si>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</si>
  <si>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</si>
  <si>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</si>
  <si>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</si>
  <si>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</si>
  <si>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</si>
  <si>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</si>
  <si>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</si>
  <si>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</si>
  <si>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</si>
  <si>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</si>
  <si>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</si>
  <si>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</si>
  <si>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</si>
  <si>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</si>
  <si>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</si>
  <si>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</si>
  <si>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</si>
  <si>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</si>
  <si>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</si>
  <si>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</si>
  <si>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</si>
  <si>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</si>
  <si>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</si>
  <si>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</si>
  <si>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</si>
  <si>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</si>
  <si>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</si>
  <si>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</si>
  <si>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</si>
  <si>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</si>
  <si>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</si>
  <si>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</si>
  <si>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</si>
  <si>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</si>
  <si>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</si>
  <si>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</si>
  <si>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</si>
  <si>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</si>
  <si>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</si>
  <si>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</si>
  <si>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</si>
  <si>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</si>
  <si>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</si>
  <si>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</si>
  <si>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</si>
  <si>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</si>
  <si>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</si>
  <si>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</si>
  <si>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</si>
  <si>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</si>
  <si>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</si>
  <si>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</si>
  <si>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</si>
  <si>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</si>
  <si>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</si>
  <si>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</si>
  <si>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</si>
  <si>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</si>
  <si>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</si>
  <si>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</si>
  <si>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</si>
  <si>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</si>
  <si>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</si>
  <si>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</si>
  <si>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</si>
  <si>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</si>
  <si>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</si>
  <si>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</si>
  <si>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</si>
  <si>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</si>
  <si>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</si>
  <si>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</si>
  <si>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</si>
  <si>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</si>
  <si>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</si>
  <si>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</si>
  <si>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</si>
  <si>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</si>
  <si>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</si>
  <si>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</si>
  <si>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</si>
  <si>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</si>
  <si>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</si>
  <si>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</si>
  <si>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</si>
  <si>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</si>
  <si>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</si>
  <si>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</si>
  <si>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</si>
  <si>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</si>
  <si>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</si>
  <si>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</si>
  <si>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</si>
  <si>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</si>
  <si>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</si>
  <si>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</si>
  <si>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</si>
  <si>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</si>
  <si>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</si>
  <si>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</si>
  <si>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</si>
  <si>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</si>
  <si>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</si>
  <si>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</si>
  <si>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</si>
  <si>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</si>
  <si>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</si>
  <si>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</si>
  <si>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</si>
  <si>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</si>
  <si>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</si>
  <si>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</si>
  <si>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</si>
  <si>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</si>
  <si>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</si>
  <si>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</si>
  <si>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</si>
  <si>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</si>
  <si>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</si>
  <si>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</si>
  <si>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</si>
  <si>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</si>
  <si>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</si>
  <si>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</si>
  <si>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</si>
  <si>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</si>
  <si>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</si>
  <si>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</si>
  <si>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</si>
  <si>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</si>
  <si>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</si>
  <si>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</si>
  <si>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</si>
  <si>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</si>
  <si>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</si>
  <si>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</si>
  <si>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</si>
  <si>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</si>
  <si>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</si>
  <si>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</si>
  <si>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</si>
  <si>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</si>
  <si>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</si>
  <si>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</si>
  <si>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</si>
  <si>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</si>
  <si>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</si>
  <si>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</si>
  <si>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</si>
  <si>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</si>
  <si>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</si>
  <si>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</si>
  <si>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</si>
  <si>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</si>
  <si>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</si>
  <si>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</si>
  <si>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</si>
  <si>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</si>
  <si>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</si>
  <si>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</si>
  <si>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</si>
  <si>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</si>
  <si>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</si>
  <si>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</si>
  <si>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</si>
  <si>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</si>
  <si>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</si>
  <si>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</si>
  <si>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</si>
  <si>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</si>
  <si>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</si>
  <si>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</si>
  <si>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</si>
  <si>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</si>
  <si>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</si>
  <si>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</si>
  <si>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</si>
  <si>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</si>
  <si>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</si>
  <si>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</si>
  <si>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</si>
  <si>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</si>
  <si>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</si>
  <si>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</si>
  <si>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</si>
  <si>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</si>
  <si>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</si>
  <si>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</si>
  <si>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</si>
  <si>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</si>
  <si>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</si>
  <si>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</si>
  <si>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</si>
  <si>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</si>
  <si>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</si>
  <si>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</si>
  <si>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</si>
  <si>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</si>
  <si>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</si>
  <si>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</si>
  <si>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</si>
  <si>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</si>
  <si>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</si>
  <si>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</si>
  <si>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</si>
  <si>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</si>
  <si>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</si>
  <si>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</si>
  <si>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</si>
  <si>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</si>
  <si>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</si>
  <si>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</si>
  <si>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</si>
  <si>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</si>
  <si>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</si>
  <si>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</si>
  <si>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</si>
  <si>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</si>
  <si>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</si>
  <si>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</si>
  <si>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</si>
  <si>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</si>
  <si>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</si>
  <si>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</si>
  <si>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</si>
  <si>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</si>
  <si>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</si>
  <si>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</si>
  <si>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</si>
  <si>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</si>
  <si>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</si>
  <si>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</si>
  <si>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</si>
  <si>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</si>
  <si>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</si>
  <si>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</si>
  <si>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</si>
  <si>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</si>
  <si>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</si>
  <si>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</si>
  <si>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</si>
  <si>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</si>
  <si>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</si>
  <si>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</si>
  <si>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</si>
  <si>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</si>
  <si>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</si>
  <si>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</si>
  <si>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</si>
  <si>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</si>
  <si>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</si>
  <si>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</si>
  <si>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</si>
  <si>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</si>
  <si>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</si>
  <si>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</si>
  <si>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</si>
  <si>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</si>
  <si>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</si>
  <si>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</si>
  <si>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</si>
  <si>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</si>
  <si>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</si>
  <si>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</si>
  <si>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</si>
  <si>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</si>
  <si>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</si>
  <si>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</si>
  <si>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</si>
  <si>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</si>
  <si>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</si>
  <si>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</si>
  <si>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</si>
  <si>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</si>
  <si>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</si>
  <si>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</si>
  <si>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</si>
  <si>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</si>
  <si>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</si>
  <si>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</si>
  <si>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</si>
  <si>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</si>
  <si>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</si>
  <si>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</si>
  <si>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</si>
  <si>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</si>
  <si>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</si>
  <si>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</si>
  <si>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</si>
  <si>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</si>
  <si>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</si>
  <si>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</si>
  <si>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</si>
  <si>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</si>
  <si>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</si>
  <si>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</si>
  <si>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</si>
  <si>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</si>
  <si>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</si>
  <si>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</si>
  <si>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</si>
  <si>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</si>
  <si>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</si>
  <si>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</si>
  <si>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</si>
  <si>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</si>
  <si>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</si>
  <si>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</si>
  <si>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</si>
  <si>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</si>
  <si>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</si>
  <si>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</si>
  <si>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</si>
  <si>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</si>
  <si>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</si>
  <si>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</si>
  <si>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</si>
  <si>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</si>
  <si>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</si>
  <si>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</si>
  <si>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</si>
  <si>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</si>
  <si>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</si>
  <si>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</si>
  <si>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</si>
  <si>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</si>
  <si>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</si>
  <si>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</si>
  <si>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</si>
  <si>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</si>
  <si>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</si>
  <si>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</si>
  <si>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</si>
  <si>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</si>
  <si>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</si>
  <si>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</si>
  <si>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</si>
  <si>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</si>
  <si>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</si>
  <si>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</si>
  <si>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</si>
  <si>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</si>
  <si>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</si>
  <si>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</si>
  <si>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</si>
  <si>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</si>
  <si>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</si>
  <si>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</si>
  <si>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</si>
  <si>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</si>
  <si>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</si>
  <si>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</si>
  <si>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</si>
  <si>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</si>
  <si>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</si>
  <si>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</si>
  <si>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</si>
  <si>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</si>
  <si>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</si>
  <si>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</si>
  <si>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</si>
  <si>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</si>
  <si>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</si>
  <si>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</si>
  <si>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</si>
  <si>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</si>
  <si>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</si>
  <si>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</si>
  <si>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</si>
  <si>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</si>
  <si>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</si>
  <si>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</si>
  <si>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</si>
  <si>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</si>
  <si>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</si>
  <si>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</si>
  <si>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</si>
  <si>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</si>
  <si>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</si>
  <si>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</si>
  <si>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</si>
  <si>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</si>
  <si>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</si>
  <si>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</si>
  <si>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</si>
  <si>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</si>
  <si>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</si>
  <si>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</si>
  <si>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</si>
  <si>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</si>
  <si>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</si>
  <si>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</si>
  <si>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</si>
  <si>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</si>
  <si>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</si>
  <si>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</si>
  <si>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</si>
  <si>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</si>
  <si>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</si>
  <si>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</si>
  <si>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</si>
  <si>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</si>
  <si>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</si>
  <si>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</si>
  <si>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</si>
  <si>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</si>
  <si>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</si>
  <si>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</si>
  <si>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</si>
  <si>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</si>
  <si>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</si>
  <si>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</si>
  <si>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</si>
  <si>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</si>
  <si>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</si>
  <si>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</si>
  <si>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</si>
  <si>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</si>
  <si>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</si>
  <si>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</si>
  <si>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</si>
  <si>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</si>
  <si>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</si>
  <si>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</si>
  <si>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</si>
  <si>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</si>
  <si>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</si>
  <si>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</si>
  <si>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</si>
  <si>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</si>
  <si>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</si>
  <si>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</si>
  <si>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</si>
  <si>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</si>
  <si>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</si>
  <si>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</si>
  <si>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</si>
  <si>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</si>
  <si>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</si>
  <si>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</si>
  <si>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</si>
  <si>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</si>
  <si>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</si>
  <si>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</si>
  <si>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</si>
  <si>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</si>
  <si>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</si>
  <si>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</si>
  <si>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</si>
  <si>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</si>
  <si>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</si>
  <si>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</si>
  <si>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</si>
  <si>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</si>
  <si>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</si>
  <si>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</si>
  <si>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</si>
  <si>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</si>
  <si>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</si>
  <si>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</si>
  <si>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</si>
  <si>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</si>
  <si>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</si>
  <si>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</si>
  <si>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</si>
  <si>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</si>
  <si>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</si>
  <si>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</si>
  <si>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</si>
  <si>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</si>
  <si>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</si>
  <si>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</si>
  <si>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</si>
  <si>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</si>
  <si>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</si>
  <si>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</si>
  <si>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</si>
  <si>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</si>
  <si>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</si>
  <si>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</si>
  <si>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</si>
  <si>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</si>
  <si>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</si>
  <si>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</si>
  <si>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</si>
  <si>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</si>
  <si>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</si>
  <si>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</si>
  <si>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</si>
  <si>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</si>
  <si>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</si>
  <si>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</si>
  <si>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</si>
  <si>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</si>
  <si>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</si>
  <si>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</si>
  <si>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</si>
  <si>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</si>
  <si>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</si>
  <si>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</si>
  <si>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</si>
  <si>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</si>
  <si>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</si>
  <si>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</si>
  <si>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</si>
  <si>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</si>
  <si>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</si>
  <si>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</si>
  <si>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</si>
  <si>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</si>
  <si>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</si>
  <si>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</si>
  <si>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</si>
  <si>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</si>
  <si>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</si>
  <si>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</si>
  <si>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</si>
  <si>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</si>
  <si>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</si>
  <si>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</si>
  <si>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</si>
  <si>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</si>
  <si>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</si>
  <si>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</si>
  <si>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</si>
  <si>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</si>
  <si>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</si>
  <si>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</si>
  <si>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</si>
  <si>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</si>
  <si>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</si>
  <si>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</si>
  <si>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</si>
  <si>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</si>
  <si>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</si>
  <si>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</si>
  <si>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</si>
  <si>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</si>
  <si>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</si>
  <si>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</si>
  <si>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</si>
  <si>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</si>
  <si>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</si>
  <si>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</si>
  <si>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</si>
  <si>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</si>
  <si>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</si>
  <si>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</si>
  <si>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</si>
  <si>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</si>
  <si>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</si>
  <si>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</si>
  <si>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</si>
  <si>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</si>
  <si>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</si>
  <si>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</si>
  <si>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</si>
  <si>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</si>
  <si>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</si>
  <si>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</si>
  <si>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</si>
  <si>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</si>
  <si>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</si>
  <si>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</si>
  <si>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</si>
  <si>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</si>
  <si>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</si>
  <si>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</si>
  <si>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</si>
  <si>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</si>
  <si>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</si>
  <si>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</si>
  <si>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</si>
  <si>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</si>
  <si>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</si>
  <si>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</si>
  <si>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</si>
  <si>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</si>
  <si>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</si>
  <si>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</si>
  <si>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</si>
  <si>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</si>
  <si>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</si>
  <si>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</si>
  <si>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</si>
  <si>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</si>
  <si>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</si>
  <si>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</si>
  <si>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</si>
  <si>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</si>
  <si>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</si>
  <si>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</si>
  <si>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</si>
  <si>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</si>
  <si>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</si>
  <si>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</si>
  <si>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</si>
  <si>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</si>
  <si>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</si>
  <si>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</si>
  <si>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</si>
  <si>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</si>
  <si>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</si>
  <si>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</si>
  <si>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</si>
  <si>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</si>
  <si>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</si>
  <si>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</si>
  <si>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</si>
  <si>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</si>
  <si>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</si>
  <si>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</si>
  <si>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</si>
  <si>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</si>
  <si>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</si>
  <si>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</si>
  <si>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</si>
  <si>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</si>
  <si>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</si>
  <si>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</si>
  <si>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</si>
  <si>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</si>
  <si>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</si>
  <si>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</si>
  <si>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</si>
  <si>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</si>
  <si>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</si>
  <si>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</si>
  <si>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</si>
  <si>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</si>
  <si>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</si>
  <si>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</si>
  <si>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</si>
  <si>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</si>
  <si>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</si>
  <si>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</si>
  <si>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</si>
  <si>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</si>
  <si>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</si>
  <si>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</si>
  <si>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</si>
  <si>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</si>
  <si>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</si>
  <si>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</si>
  <si>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</si>
  <si>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</si>
  <si>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</si>
  <si>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</si>
  <si>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</si>
  <si>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</si>
  <si>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</si>
  <si>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</si>
  <si>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</si>
  <si>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</si>
  <si>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</si>
  <si>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</si>
  <si>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</si>
  <si>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</si>
  <si>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</si>
  <si>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</si>
  <si>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</si>
  <si>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</si>
  <si>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</si>
  <si>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</si>
  <si>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</si>
  <si>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</si>
  <si>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</si>
  <si>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</si>
  <si>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</si>
  <si>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</si>
  <si>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</si>
  <si>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</si>
  <si>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</si>
  <si>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</si>
  <si>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</si>
  <si>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</si>
  <si>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</si>
  <si>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</si>
  <si>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</si>
  <si>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</si>
  <si>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</si>
  <si>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</si>
  <si>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</si>
  <si>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</si>
  <si>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</si>
  <si>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</si>
  <si>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</si>
  <si>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</si>
  <si>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</si>
  <si>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</si>
  <si>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</si>
  <si>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</si>
  <si>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</si>
  <si>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</si>
  <si>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</si>
  <si>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</si>
  <si>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</si>
  <si>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</si>
  <si>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</si>
  <si>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</si>
  <si>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</si>
  <si>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</si>
  <si>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</si>
  <si>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</si>
  <si>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</si>
  <si>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</si>
  <si>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</si>
  <si>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</si>
  <si>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</si>
  <si>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</si>
  <si>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</si>
  <si>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</si>
  <si>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</si>
  <si>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</si>
  <si>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</si>
  <si>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</si>
  <si>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</si>
  <si>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</si>
  <si>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</si>
  <si>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</si>
  <si>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</si>
  <si>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</si>
  <si>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</si>
  <si>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</si>
  <si>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</si>
  <si>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</si>
  <si>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</si>
  <si>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</si>
  <si>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</si>
  <si>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</si>
  <si>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</si>
  <si>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</si>
  <si>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</si>
  <si>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</si>
  <si>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</si>
  <si>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</si>
  <si>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</si>
  <si>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</si>
  <si>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</si>
  <si>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</si>
  <si>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</si>
  <si>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</si>
  <si>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</si>
  <si>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</si>
  <si>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</si>
  <si>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</si>
  <si>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</si>
  <si>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</si>
  <si>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</si>
  <si>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</si>
  <si>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</si>
  <si>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</si>
  <si>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</si>
  <si>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</si>
  <si>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</si>
  <si>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</si>
  <si>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</si>
  <si>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</si>
  <si>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</si>
  <si>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</si>
  <si>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</si>
  <si>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</si>
  <si>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</si>
  <si>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</si>
  <si>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</si>
  <si>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</si>
  <si>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</si>
  <si>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</si>
  <si>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</si>
  <si>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</si>
  <si>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</si>
  <si>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</si>
  <si>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</si>
  <si>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</si>
  <si>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</si>
  <si>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</si>
  <si>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</si>
  <si>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</si>
  <si>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</si>
  <si>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</si>
  <si>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</si>
  <si>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</si>
  <si>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</si>
  <si>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</si>
  <si>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</si>
  <si>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</si>
  <si>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</si>
  <si>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</si>
  <si>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</si>
  <si>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</si>
  <si>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</si>
  <si>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</si>
  <si>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</si>
  <si>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</si>
  <si>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</si>
  <si>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</si>
  <si>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</si>
  <si>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</si>
  <si>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</si>
  <si>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</si>
  <si>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</si>
  <si>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</si>
  <si>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</si>
  <si>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</si>
  <si>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</si>
  <si>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</si>
  <si>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</si>
  <si>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</si>
  <si>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</si>
  <si>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</si>
  <si>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</si>
  <si>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</si>
  <si>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</si>
  <si>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</si>
  <si>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</si>
  <si>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</si>
  <si>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</si>
  <si>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</si>
  <si>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</si>
  <si>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</si>
  <si>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</si>
  <si>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</si>
  <si>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</si>
  <si>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</si>
  <si>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</si>
  <si>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</si>
  <si>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</si>
  <si>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</si>
  <si>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</si>
  <si>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</si>
  <si>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</si>
  <si>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</si>
  <si>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</si>
  <si>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</si>
  <si>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</si>
  <si>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</si>
  <si>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</si>
  <si>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</si>
  <si>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</si>
  <si>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</si>
  <si>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</si>
  <si>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</si>
  <si>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</si>
  <si>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</si>
  <si>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</si>
  <si>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</si>
  <si>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</si>
  <si>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</si>
  <si>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</si>
  <si>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</si>
  <si>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</si>
  <si>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</si>
  <si>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</si>
  <si>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</si>
  <si>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</si>
  <si>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</si>
  <si>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</si>
  <si>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</si>
  <si>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</si>
  <si>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</si>
  <si>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</si>
  <si>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</si>
  <si>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</si>
  <si>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</si>
  <si>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</si>
  <si>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</si>
  <si>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</si>
  <si>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</si>
  <si>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</si>
  <si>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</si>
  <si>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</si>
  <si>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</si>
  <si>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</si>
  <si>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</si>
  <si>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</si>
  <si>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</si>
  <si>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</si>
  <si>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</si>
  <si>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</si>
  <si>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</si>
  <si>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</si>
  <si>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</si>
  <si>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</si>
  <si>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</si>
  <si>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</si>
  <si>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</si>
  <si>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</si>
  <si>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</si>
  <si>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</si>
  <si>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</si>
  <si>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</si>
  <si>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</si>
  <si>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</si>
  <si>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</si>
  <si>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</si>
  <si>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</si>
  <si>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</si>
  <si>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</si>
  <si>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</si>
  <si>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</si>
  <si>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</si>
  <si>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</si>
  <si>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</si>
  <si>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</si>
  <si>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</si>
  <si>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</si>
  <si>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</si>
  <si>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</si>
  <si>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</si>
  <si>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</si>
  <si>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</si>
  <si>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</si>
  <si>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</si>
  <si>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</si>
  <si>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</si>
  <si>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</si>
  <si>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</si>
  <si>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</si>
  <si>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</si>
  <si>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</si>
  <si>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</si>
  <si>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</si>
  <si>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</si>
  <si>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</si>
  <si>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</si>
  <si>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</si>
  <si>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</si>
  <si>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</si>
  <si>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</si>
  <si>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</si>
  <si>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</si>
  <si>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</si>
  <si>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</si>
  <si>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</si>
  <si>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</si>
  <si>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</si>
  <si>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</si>
  <si>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</si>
  <si>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</si>
  <si>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</si>
  <si>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</si>
  <si>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</si>
  <si>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</si>
  <si>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</si>
  <si>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</si>
  <si>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</si>
  <si>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</si>
  <si>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</si>
  <si>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</si>
  <si>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</si>
  <si>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</si>
  <si>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</si>
  <si>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</si>
  <si>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</si>
  <si>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</si>
  <si>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</si>
  <si>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</si>
  <si>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</si>
  <si>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</si>
  <si>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</si>
  <si>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</si>
  <si>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</si>
  <si>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</si>
  <si>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</si>
  <si>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</si>
  <si>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</si>
  <si>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</si>
  <si>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</si>
  <si>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</si>
  <si>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</si>
  <si>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</si>
  <si>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</si>
  <si>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</si>
  <si>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</si>
  <si>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</si>
  <si>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</si>
  <si>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</si>
  <si>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</si>
  <si>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</si>
  <si>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</si>
  <si>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</si>
  <si>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</si>
  <si>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</si>
  <si>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</si>
  <si>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</si>
  <si>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</si>
  <si>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</si>
  <si>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</si>
  <si>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</si>
  <si>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</si>
  <si>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</si>
  <si>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</si>
  <si>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</si>
  <si>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</si>
  <si>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</si>
  <si>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</si>
  <si>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</si>
  <si>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</si>
  <si>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</si>
  <si>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</si>
  <si>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</si>
  <si>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</si>
  <si>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</si>
  <si>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</si>
  <si>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</si>
  <si>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</si>
  <si>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</si>
  <si>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</si>
  <si>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</si>
  <si>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</si>
  <si>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</si>
  <si>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</si>
  <si>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</si>
  <si>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</si>
  <si>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</si>
  <si>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</si>
  <si>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</si>
  <si>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</si>
  <si>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</si>
  <si>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</si>
  <si>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</si>
  <si>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</si>
  <si>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</si>
  <si>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</si>
  <si>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</si>
  <si>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</si>
  <si>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</si>
  <si>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</si>
  <si>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</si>
  <si>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</si>
  <si>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</si>
  <si>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</si>
  <si>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</si>
  <si>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</si>
  <si>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</si>
  <si>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</si>
  <si>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</si>
  <si>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</si>
  <si>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</si>
  <si>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</si>
  <si>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</si>
  <si>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</si>
  <si>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</si>
  <si>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</si>
  <si>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</si>
  <si>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</si>
  <si>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</si>
  <si>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</si>
  <si>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</si>
  <si>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</si>
  <si>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</si>
  <si>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</si>
  <si>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</si>
  <si>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</si>
  <si>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</si>
  <si>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</si>
  <si>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</si>
  <si>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</si>
  <si>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</si>
  <si>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</si>
  <si>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</si>
  <si>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</si>
  <si>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</si>
  <si>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</si>
  <si>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</si>
  <si>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</si>
  <si>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</si>
  <si>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</si>
  <si>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</si>
  <si>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</si>
  <si>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</si>
  <si>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</si>
  <si>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</si>
  <si>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</si>
  <si>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</si>
  <si>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</si>
  <si>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</si>
  <si>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</si>
  <si>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</si>
  <si>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</si>
  <si>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</si>
  <si>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</si>
  <si>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</si>
  <si>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</si>
  <si>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</si>
  <si>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</si>
  <si>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</si>
  <si>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</si>
  <si>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</si>
  <si>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</si>
  <si>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</si>
  <si>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</si>
  <si>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</si>
  <si>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</si>
  <si>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</si>
  <si>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</si>
  <si>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</si>
  <si>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</si>
  <si>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</si>
  <si>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</si>
  <si>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</si>
  <si>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</si>
  <si>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</si>
  <si>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</si>
  <si>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</si>
  <si>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</si>
  <si>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</si>
  <si>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</si>
  <si>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</si>
  <si>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</si>
  <si>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</si>
  <si>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</si>
  <si>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</si>
  <si>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</si>
  <si>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</si>
  <si>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</si>
  <si>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</si>
  <si>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</si>
  <si>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</si>
  <si>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</si>
  <si>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</si>
  <si>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</si>
  <si>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</si>
  <si>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</si>
  <si>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</si>
  <si>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</si>
  <si>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</si>
  <si>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</si>
  <si>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</si>
  <si>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</si>
  <si>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</si>
  <si>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</si>
  <si>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</si>
  <si>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</si>
  <si>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</si>
  <si>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</si>
  <si>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</si>
  <si>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</si>
  <si>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</si>
  <si>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</si>
  <si>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</si>
  <si>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</si>
  <si>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</si>
  <si>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</si>
  <si>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</si>
  <si>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</si>
  <si>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</si>
  <si>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</si>
  <si>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</si>
  <si>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</si>
  <si>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</si>
  <si>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</si>
  <si>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</si>
  <si>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</si>
  <si>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</si>
  <si>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</si>
  <si>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</si>
  <si>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</si>
  <si>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</si>
  <si>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</si>
  <si>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</si>
  <si>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</si>
  <si>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</si>
  <si>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</si>
  <si>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</si>
  <si>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</si>
  <si>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</si>
  <si>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</si>
  <si>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</si>
  <si>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</si>
  <si>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</si>
  <si>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</si>
  <si>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</si>
  <si>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</si>
  <si>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</si>
  <si>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</si>
  <si>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</si>
  <si>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</si>
  <si>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</si>
  <si>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</si>
  <si>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</si>
  <si>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</si>
  <si>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</si>
  <si>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</si>
  <si>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</si>
  <si>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</si>
  <si>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</si>
  <si>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</si>
  <si>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</si>
  <si>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</si>
  <si>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</si>
  <si>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</si>
  <si>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</si>
  <si>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</si>
  <si>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</si>
  <si>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</si>
  <si>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</si>
  <si>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</si>
  <si>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</si>
  <si>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</si>
  <si>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</si>
  <si>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</si>
  <si>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</si>
  <si>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</si>
  <si>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</si>
  <si>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</si>
  <si>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</si>
  <si>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</si>
  <si>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</si>
  <si>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</si>
  <si>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</si>
  <si>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</si>
  <si>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</si>
  <si>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</si>
  <si>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</si>
  <si>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</si>
  <si>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</si>
  <si>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</si>
  <si>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</si>
  <si>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</si>
  <si>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</si>
  <si>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</si>
  <si>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</si>
  <si>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</si>
  <si>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</si>
  <si>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</si>
  <si>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</si>
  <si>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</si>
  <si>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</si>
  <si>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</si>
  <si>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</si>
  <si>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</si>
  <si>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</si>
  <si>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</si>
  <si>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</si>
  <si>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</si>
  <si>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</si>
  <si>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</si>
  <si>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</si>
  <si>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</si>
  <si>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</si>
  <si>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</si>
  <si>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</si>
  <si>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</si>
  <si>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</si>
  <si>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</si>
  <si>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</si>
  <si>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</si>
  <si>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</si>
  <si>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</si>
  <si>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</si>
  <si>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</si>
  <si>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</si>
  <si>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</si>
  <si>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</si>
  <si>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</si>
  <si>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</si>
  <si>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</si>
  <si>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</si>
  <si>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</si>
  <si>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</si>
  <si>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</si>
  <si>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</si>
  <si>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</si>
  <si>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</si>
  <si>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</si>
  <si>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</si>
  <si>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</si>
  <si>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</si>
  <si>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</si>
  <si>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</si>
  <si>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</si>
  <si>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</si>
  <si>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</si>
  <si>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</si>
  <si>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</si>
  <si>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</si>
  <si>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</si>
  <si>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</si>
  <si>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</si>
  <si>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</si>
  <si>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</si>
  <si>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</si>
  <si>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</si>
  <si>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</si>
  <si>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</si>
  <si>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</si>
  <si>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</si>
  <si>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</si>
  <si>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</si>
  <si>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</si>
  <si>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</si>
  <si>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</si>
  <si>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</si>
  <si>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</si>
  <si>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</si>
  <si>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</si>
  <si>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</si>
  <si>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</si>
  <si>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</si>
  <si>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</si>
  <si>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</si>
  <si>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</si>
  <si>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</si>
  <si>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</si>
  <si>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</si>
  <si>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</si>
  <si>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</si>
  <si>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</si>
  <si>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</si>
  <si>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</si>
  <si>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</si>
  <si>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</si>
  <si>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</si>
  <si>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</si>
  <si>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</si>
  <si>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</si>
  <si>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</si>
  <si>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</si>
  <si>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</si>
  <si>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</si>
  <si>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</si>
  <si>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</si>
  <si>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</si>
  <si>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</si>
  <si>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</si>
  <si>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</si>
  <si>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</si>
  <si>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</si>
  <si>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</si>
  <si>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</si>
  <si>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</si>
  <si>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</si>
  <si>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</si>
  <si>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</si>
  <si>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</si>
  <si>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</si>
  <si>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</si>
  <si>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</si>
  <si>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</si>
  <si>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</si>
  <si>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</si>
  <si>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</si>
  <si>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</si>
  <si>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</si>
  <si>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</si>
  <si>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</si>
  <si>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</si>
  <si>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</si>
  <si>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</si>
  <si>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</si>
  <si>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</si>
  <si>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</si>
  <si>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</si>
  <si>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</si>
  <si>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</si>
  <si>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</si>
  <si>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</si>
  <si>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</si>
  <si>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</si>
  <si>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</si>
  <si>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</si>
  <si>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</si>
  <si>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</si>
  <si>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</si>
  <si>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</si>
  <si>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</si>
  <si>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</si>
  <si>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</si>
  <si>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</si>
  <si>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</si>
  <si>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</si>
  <si>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</si>
  <si>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</si>
  <si>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</si>
  <si>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</si>
  <si>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</si>
  <si>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</si>
  <si>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</si>
  <si>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</si>
  <si>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</si>
  <si>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</si>
  <si>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</si>
  <si>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</si>
  <si>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</si>
  <si>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</si>
  <si>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</si>
  <si>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</si>
  <si>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</si>
  <si>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</si>
  <si>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</si>
  <si>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</si>
  <si>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</si>
  <si>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</si>
  <si>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</si>
  <si>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</si>
  <si>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</si>
  <si>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</si>
  <si>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</si>
  <si>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</si>
  <si>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</si>
  <si>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</si>
  <si>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</si>
  <si>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</si>
  <si>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</si>
  <si>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</si>
  <si>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</si>
  <si>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</si>
  <si>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</si>
  <si>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</si>
  <si>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</si>
  <si>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</si>
  <si>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</si>
  <si>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</si>
  <si>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</si>
  <si>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</si>
  <si>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</si>
  <si>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</si>
  <si>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</si>
  <si>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</si>
  <si>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</si>
  <si>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</si>
  <si>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</si>
  <si>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</si>
  <si>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</si>
  <si>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</si>
  <si>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</si>
  <si>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</si>
  <si>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</si>
  <si>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</si>
  <si>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</si>
  <si>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</si>
  <si>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</si>
  <si>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</si>
  <si>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</si>
  <si>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</si>
  <si>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</si>
  <si>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</si>
  <si>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</si>
  <si>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</si>
  <si>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</si>
  <si>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</si>
  <si>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</si>
  <si>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</si>
  <si>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</si>
  <si>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</si>
  <si>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</si>
  <si>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</si>
  <si>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</si>
  <si>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</si>
  <si>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</si>
  <si>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</si>
  <si>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</si>
  <si>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</si>
  <si>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</si>
  <si>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</si>
  <si>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</si>
  <si>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</si>
  <si>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</si>
  <si>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</si>
  <si>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</si>
  <si>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</si>
  <si>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</si>
  <si>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</si>
  <si>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</si>
  <si>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</si>
  <si>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</si>
  <si>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</si>
  <si>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</si>
  <si>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</si>
  <si>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</si>
  <si>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</si>
  <si>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</si>
  <si>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</si>
  <si>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</si>
  <si>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</si>
  <si>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</si>
  <si>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</si>
  <si>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</si>
  <si>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</si>
  <si>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</si>
  <si>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</si>
  <si>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</si>
  <si>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</si>
  <si>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</si>
  <si>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</si>
  <si>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</si>
  <si>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</si>
  <si>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</si>
  <si>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</si>
  <si>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</si>
  <si>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</si>
  <si>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</si>
  <si>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</si>
  <si>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</si>
  <si>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</si>
  <si>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</si>
  <si>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</si>
  <si>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</si>
  <si>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</si>
  <si>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</si>
  <si>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</si>
  <si>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</si>
  <si>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</si>
  <si>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</si>
  <si>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</si>
  <si>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</si>
  <si>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</si>
  <si>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</si>
  <si>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</si>
  <si>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</si>
  <si>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</si>
  <si>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</si>
  <si>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</si>
  <si>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</si>
  <si>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</si>
  <si>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</si>
  <si>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</si>
  <si>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</si>
  <si>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</si>
  <si>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</si>
  <si>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</si>
  <si>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</si>
  <si>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</si>
  <si>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</si>
  <si>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</si>
  <si>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</si>
  <si>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</si>
  <si>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</si>
  <si>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</si>
  <si>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</si>
  <si>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</si>
  <si>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</si>
  <si>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</si>
  <si>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</si>
  <si>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</si>
  <si>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</si>
  <si>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</si>
  <si>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</si>
  <si>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</si>
  <si>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</si>
  <si>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</si>
  <si>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</si>
  <si>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</si>
  <si>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</si>
  <si>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</si>
  <si>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</si>
  <si>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</si>
  <si>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</si>
  <si>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</si>
  <si>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</si>
  <si>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</si>
  <si>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</si>
  <si>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</si>
  <si>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</si>
  <si>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</si>
  <si>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</si>
  <si>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</si>
  <si>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</si>
  <si>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</si>
  <si>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</si>
  <si>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</si>
  <si>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</si>
  <si>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</si>
  <si>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</si>
  <si>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</si>
  <si>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</si>
  <si>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</si>
  <si>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</si>
  <si>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</si>
  <si>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</si>
  <si>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</si>
  <si>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</si>
  <si>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</si>
  <si>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</si>
  <si>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</si>
  <si>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</si>
  <si>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</si>
  <si>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</si>
  <si>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</si>
  <si>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</si>
  <si>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</si>
  <si>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</si>
  <si>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</si>
  <si>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</si>
  <si>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</si>
  <si>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</si>
  <si>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</si>
  <si>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</si>
  <si>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</si>
  <si>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</si>
  <si>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</si>
  <si>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</si>
  <si>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</si>
  <si>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</si>
  <si>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</si>
  <si>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</si>
  <si>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</si>
  <si>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</si>
  <si>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</si>
  <si>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</si>
  <si>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</si>
  <si>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</si>
  <si>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</si>
  <si>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</si>
  <si>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</si>
  <si>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</si>
  <si>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</si>
  <si>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</si>
  <si>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</si>
  <si>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</si>
  <si>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</si>
  <si>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</si>
  <si>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</si>
  <si>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</si>
  <si>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</si>
  <si>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</si>
  <si>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</si>
  <si>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</si>
  <si>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</si>
  <si>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</si>
  <si>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</si>
  <si>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</si>
  <si>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</si>
  <si>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</si>
  <si>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</si>
  <si>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</si>
  <si>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</si>
  <si>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</si>
  <si>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</si>
  <si>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</si>
  <si>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</si>
  <si>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</si>
  <si>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</si>
  <si>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</si>
  <si>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</si>
  <si>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</si>
  <si>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</si>
  <si>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</si>
  <si>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</si>
  <si>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</si>
  <si>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</si>
  <si>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</si>
  <si>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</si>
  <si>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</si>
  <si>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</si>
  <si>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</si>
  <si>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</si>
  <si>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</si>
  <si>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</si>
  <si>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</si>
  <si>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</si>
  <si>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</si>
  <si>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</si>
  <si>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</si>
  <si>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</si>
  <si>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</si>
  <si>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</si>
  <si>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</si>
  <si>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</si>
  <si>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</si>
  <si>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</si>
  <si>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</si>
  <si>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</si>
  <si>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</si>
  <si>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</si>
  <si>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</si>
  <si>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</si>
  <si>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</si>
  <si>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</si>
  <si>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</si>
  <si>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</si>
  <si>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</si>
  <si>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</si>
  <si>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</si>
  <si>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</si>
  <si>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</si>
  <si>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</si>
  <si>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</si>
  <si>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</si>
  <si>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</si>
  <si>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</si>
  <si>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</si>
  <si>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</si>
  <si>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</si>
  <si>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</si>
  <si>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</si>
  <si>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</si>
  <si>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</si>
  <si>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</si>
  <si>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</si>
  <si>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</si>
  <si>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</si>
  <si>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</si>
  <si>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</si>
  <si>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</si>
  <si>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</si>
  <si>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</si>
  <si>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</si>
  <si>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</si>
  <si>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</si>
  <si>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</si>
  <si>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</si>
  <si>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</si>
  <si>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</si>
  <si>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</si>
  <si>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</si>
  <si>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</si>
  <si>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</si>
  <si>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</si>
  <si>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</si>
  <si>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</si>
  <si>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</si>
  <si>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</si>
  <si>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</si>
  <si>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</si>
  <si>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</si>
  <si>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</si>
  <si>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</si>
  <si>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</si>
  <si>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</si>
  <si>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</si>
  <si>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</si>
  <si>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</si>
  <si>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</si>
  <si>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</si>
  <si>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</si>
  <si>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</si>
  <si>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</si>
  <si>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</si>
  <si>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</si>
  <si>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</si>
  <si>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</si>
  <si>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</si>
  <si>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</si>
  <si>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</si>
  <si>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</si>
  <si>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</si>
  <si>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</si>
  <si>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</si>
  <si>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</si>
  <si>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</si>
  <si>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</si>
  <si>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</si>
  <si>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</si>
  <si>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</si>
  <si>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</si>
  <si>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</si>
  <si>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</si>
  <si>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</si>
  <si>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</si>
  <si>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</si>
  <si>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</si>
  <si>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</si>
  <si>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</si>
  <si>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</si>
  <si>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</si>
  <si>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</si>
  <si>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</si>
  <si>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</si>
  <si>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</si>
  <si>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</si>
  <si>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</si>
  <si>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</si>
  <si>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</si>
  <si>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</si>
  <si>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</si>
  <si>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</si>
  <si>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</si>
  <si>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</si>
  <si>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</si>
  <si>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</si>
  <si>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</si>
  <si>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</si>
  <si>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</si>
  <si>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</si>
  <si>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</si>
  <si>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</si>
  <si>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</si>
  <si>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</si>
  <si>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</si>
  <si>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</si>
  <si>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</si>
  <si>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</si>
  <si>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</si>
  <si>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</si>
  <si>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</si>
  <si>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</si>
  <si>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</si>
  <si>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</si>
  <si>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</si>
  <si>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</si>
  <si>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</si>
  <si>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</si>
  <si>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</si>
  <si>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</si>
  <si>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</si>
  <si>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</si>
  <si>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</si>
  <si>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</si>
  <si>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</si>
  <si>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</si>
  <si>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</si>
  <si>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</si>
  <si>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</si>
  <si>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</si>
  <si>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</si>
  <si>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</si>
  <si>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</si>
  <si>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</si>
  <si>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</si>
  <si>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</si>
  <si>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</si>
  <si>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</si>
  <si>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</si>
  <si>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</si>
  <si>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</si>
  <si>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</si>
  <si>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</si>
  <si>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</si>
  <si>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</si>
  <si>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</si>
  <si>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</si>
  <si>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</si>
  <si>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</si>
  <si>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</si>
  <si>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</si>
  <si>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</si>
  <si>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</si>
  <si>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</si>
  <si>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</si>
  <si>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</si>
  <si>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</si>
  <si>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</si>
  <si>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</si>
  <si>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</si>
  <si>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</si>
  <si>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</si>
  <si>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</si>
  <si>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</si>
  <si>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</si>
  <si>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</si>
  <si>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</si>
  <si>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</si>
  <si>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</si>
  <si>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</si>
  <si>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</si>
  <si>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</si>
  <si>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</si>
  <si>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</si>
  <si>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</si>
  <si>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</si>
  <si>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</si>
  <si>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</si>
  <si>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</si>
  <si>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</si>
  <si>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</si>
  <si>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</si>
  <si>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</si>
  <si>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</si>
  <si>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</si>
  <si>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</si>
  <si>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</si>
  <si>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</si>
  <si>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</si>
  <si>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</si>
  <si>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</si>
  <si>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</si>
  <si>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</si>
  <si>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</si>
  <si>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</si>
  <si>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</si>
  <si>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</si>
  <si>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</si>
  <si>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</si>
  <si>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</si>
  <si>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</si>
  <si>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</si>
  <si>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</si>
  <si>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</si>
  <si>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</si>
  <si>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</si>
  <si>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</si>
  <si>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</si>
  <si>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</si>
  <si>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</si>
  <si>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</si>
  <si>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</si>
  <si>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</si>
  <si>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</si>
  <si>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</si>
  <si>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</si>
  <si>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</si>
  <si>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</si>
  <si>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</si>
  <si>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</si>
  <si>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</si>
  <si>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</si>
  <si>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</si>
  <si>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</si>
  <si>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</si>
  <si>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</si>
  <si>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</si>
  <si>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</si>
  <si>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</si>
  <si>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</si>
  <si>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</si>
  <si>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</si>
  <si>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</si>
  <si>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</si>
  <si>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</si>
  <si>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</si>
  <si>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</si>
  <si>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</si>
  <si>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</si>
  <si>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</si>
  <si>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</si>
  <si>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</si>
  <si>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</si>
  <si>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</si>
  <si>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</si>
  <si>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</si>
  <si>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</si>
  <si>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</si>
  <si>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</si>
  <si>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</si>
  <si>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</si>
  <si>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</si>
  <si>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</si>
  <si>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</si>
  <si>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</si>
  <si>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</si>
  <si>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</si>
  <si>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</si>
  <si>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</si>
  <si>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</si>
  <si>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</si>
  <si>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</si>
  <si>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</si>
  <si>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</si>
  <si>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</si>
  <si>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</si>
  <si>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</si>
  <si>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</si>
  <si>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</si>
  <si>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</si>
  <si>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</si>
  <si>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</si>
  <si>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</si>
  <si>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</si>
  <si>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</si>
  <si>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</si>
  <si>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</si>
  <si>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</si>
  <si>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</si>
  <si>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</si>
  <si>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</si>
  <si>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</si>
  <si>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</si>
  <si>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</si>
  <si>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</si>
  <si>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</si>
  <si>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</si>
  <si>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</si>
  <si>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</si>
  <si>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</si>
  <si>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</si>
  <si>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</si>
  <si>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</si>
  <si>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</si>
  <si>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</si>
  <si>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</si>
  <si>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</si>
  <si>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</si>
  <si>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</si>
  <si>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</si>
  <si>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</si>
  <si>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</si>
  <si>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</si>
  <si>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</si>
  <si>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</si>
  <si>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</si>
  <si>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</si>
  <si>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</si>
  <si>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</si>
  <si>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</si>
  <si>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</si>
  <si>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</si>
  <si>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</si>
  <si>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</si>
  <si>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</si>
  <si>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</si>
  <si>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</si>
  <si>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</si>
  <si>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</si>
  <si>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</si>
  <si>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</si>
  <si>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</si>
  <si>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</si>
  <si>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</si>
  <si>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</si>
  <si>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</si>
  <si>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</si>
  <si>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</si>
  <si>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</si>
  <si>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</si>
  <si>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</si>
  <si>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</si>
  <si>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</si>
  <si>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</si>
  <si>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</si>
  <si>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</si>
  <si>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</si>
  <si>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</si>
  <si>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</si>
  <si>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</si>
  <si>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</si>
  <si>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</si>
  <si>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</si>
  <si>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</si>
  <si>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</si>
  <si>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</si>
  <si>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</si>
  <si>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</si>
  <si>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</si>
  <si>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</si>
  <si>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</si>
  <si>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</si>
  <si>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</si>
  <si>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</si>
  <si>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</si>
  <si>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</si>
  <si>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</si>
  <si>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</si>
  <si>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</si>
  <si>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</si>
  <si>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</si>
  <si>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</si>
  <si>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</si>
  <si>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</si>
  <si>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</si>
  <si>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</si>
  <si>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</si>
  <si>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</si>
  <si>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</si>
  <si>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</si>
  <si>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</si>
  <si>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</si>
  <si>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</si>
  <si>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</si>
  <si>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</si>
  <si>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</si>
  <si>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</si>
  <si>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</si>
  <si>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</si>
  <si>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</si>
  <si>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</si>
  <si>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</si>
  <si>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</si>
  <si>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</si>
  <si>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</si>
  <si>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</si>
  <si>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</si>
  <si>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</si>
  <si>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</si>
  <si>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</si>
  <si>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</si>
  <si>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</si>
  <si>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</si>
  <si>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</si>
  <si>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</si>
  <si>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</si>
  <si>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</si>
  <si>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</si>
  <si>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</si>
  <si>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</si>
  <si>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</si>
  <si>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</si>
  <si>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</si>
  <si>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</si>
  <si>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</si>
  <si>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</si>
  <si>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</si>
  <si>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</si>
  <si>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</si>
  <si>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</si>
  <si>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</si>
  <si>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</si>
  <si>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</si>
  <si>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</si>
  <si>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</si>
  <si>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</si>
  <si>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</si>
  <si>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</si>
  <si>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</si>
  <si>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</si>
  <si>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</si>
  <si>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</si>
  <si>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</si>
  <si>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</si>
  <si>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</si>
  <si>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</si>
  <si>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</si>
  <si>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</si>
  <si>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</si>
  <si>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</si>
  <si>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</si>
  <si>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</si>
  <si>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</si>
  <si>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</si>
  <si>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</si>
  <si>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</si>
  <si>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</si>
  <si>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</si>
  <si>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</si>
  <si>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</si>
  <si>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</si>
  <si>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</si>
  <si>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</si>
  <si>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</si>
  <si>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</si>
  <si>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</si>
  <si>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</si>
  <si>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</si>
  <si>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</si>
  <si>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</si>
  <si>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</si>
  <si>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</si>
  <si>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</si>
  <si>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</si>
  <si>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</si>
  <si>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</si>
  <si>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</si>
  <si>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</si>
  <si>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</si>
  <si>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</si>
  <si>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</si>
  <si>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</si>
  <si>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</si>
  <si>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</si>
  <si>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</si>
  <si>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</si>
  <si>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</si>
  <si>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</si>
  <si>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</si>
  <si>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</si>
  <si>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</si>
  <si>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</si>
  <si>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</si>
  <si>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</si>
  <si>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</si>
  <si>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</si>
  <si>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</si>
  <si>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</si>
  <si>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</si>
  <si>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</si>
  <si>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</si>
  <si>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</si>
  <si>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</si>
  <si>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</si>
  <si>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</si>
  <si>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</si>
  <si>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</si>
  <si>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</si>
  <si>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</si>
  <si>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</si>
  <si>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</si>
  <si>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</si>
  <si>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</si>
  <si>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</si>
  <si>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</si>
  <si>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</si>
  <si>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</si>
  <si>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</si>
  <si>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</si>
  <si>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</si>
  <si>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</si>
  <si>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</si>
  <si>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</si>
  <si>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</si>
  <si>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</si>
  <si>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</si>
  <si>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</si>
  <si>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</si>
  <si>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</si>
  <si>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</si>
  <si>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</si>
  <si>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</si>
  <si>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</si>
  <si>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</si>
  <si>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</si>
  <si>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</si>
  <si>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</si>
  <si>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</si>
  <si>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</si>
  <si>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</si>
  <si>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</si>
  <si>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</si>
  <si>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</si>
  <si>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</si>
  <si>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</si>
  <si>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</si>
  <si>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</si>
  <si>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</si>
  <si>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</si>
  <si>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</si>
  <si>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</si>
  <si>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</si>
  <si>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</si>
  <si>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</si>
  <si>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</si>
  <si>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</si>
  <si>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</si>
  <si>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</si>
  <si>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</si>
  <si>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</si>
  <si>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</si>
  <si>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</si>
  <si>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</si>
  <si>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</si>
  <si>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</si>
  <si>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</si>
  <si>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</si>
  <si>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</si>
  <si>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</si>
  <si>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</si>
  <si>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</si>
  <si>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</si>
  <si>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</si>
  <si>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</si>
  <si>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</si>
  <si>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</si>
  <si>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</si>
  <si>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</si>
  <si>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</si>
  <si>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</si>
  <si>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</si>
  <si>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</si>
  <si>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</si>
  <si>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</si>
  <si>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</si>
  <si>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</si>
  <si>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</si>
  <si>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</si>
  <si>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</si>
  <si>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</si>
  <si>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</si>
  <si>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</si>
  <si>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</si>
  <si>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</si>
  <si>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</si>
  <si>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</si>
  <si>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</si>
  <si>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</si>
  <si>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</si>
  <si>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</si>
  <si>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</si>
  <si>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</si>
  <si>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</si>
  <si>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</si>
  <si>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</si>
  <si>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</si>
  <si>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</si>
  <si>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</si>
  <si>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</si>
  <si>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</si>
  <si>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</si>
  <si>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</si>
  <si>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</si>
  <si>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</si>
  <si>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</si>
  <si>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</si>
  <si>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</si>
  <si>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</si>
  <si>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</si>
  <si>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</si>
  <si>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</si>
  <si>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</si>
  <si>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</si>
  <si>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</si>
  <si>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</si>
  <si>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</si>
  <si>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</si>
  <si>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</si>
  <si>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</si>
  <si>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</si>
  <si>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</si>
  <si>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</si>
  <si>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</si>
  <si>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</si>
  <si>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</si>
  <si>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</si>
  <si>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</si>
  <si>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</si>
  <si>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</si>
  <si>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</si>
  <si>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</si>
  <si>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</si>
  <si>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</si>
  <si>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</si>
  <si>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</si>
  <si>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</si>
  <si>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</si>
  <si>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</si>
  <si>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</si>
  <si>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</si>
  <si>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</si>
  <si>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</si>
  <si>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</si>
  <si>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</si>
  <si>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</si>
  <si>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</si>
  <si>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</si>
  <si>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</si>
  <si>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</si>
  <si>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</si>
  <si>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</si>
  <si>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</si>
  <si>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</si>
  <si>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</si>
  <si>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</si>
  <si>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</si>
  <si>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</si>
  <si>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</si>
  <si>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</si>
  <si>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</si>
  <si>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</si>
  <si>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</si>
  <si>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</si>
  <si>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</si>
  <si>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</si>
  <si>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</si>
  <si>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</si>
  <si>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</si>
  <si>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</si>
  <si>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</si>
  <si>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</si>
  <si>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</si>
  <si>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</si>
  <si>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</si>
  <si>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</si>
  <si>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</si>
  <si>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</si>
  <si>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</si>
  <si>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</si>
  <si>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</si>
  <si>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</si>
  <si>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</si>
  <si>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</si>
  <si>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</si>
  <si>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</si>
  <si>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</si>
  <si>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</si>
  <si>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</si>
  <si>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</si>
  <si>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</si>
  <si>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</si>
  <si>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</si>
  <si>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</si>
  <si>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</si>
  <si>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</si>
  <si>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</si>
  <si>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</si>
  <si>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</si>
  <si>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</si>
  <si>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</si>
  <si>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</si>
  <si>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</si>
  <si>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</si>
  <si>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</si>
  <si>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</si>
  <si>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</si>
  <si>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</si>
  <si>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</si>
  <si>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</si>
  <si>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</si>
  <si>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</si>
  <si>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</si>
  <si>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</si>
  <si>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</si>
  <si>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</si>
  <si>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</si>
  <si>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</si>
  <si>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</si>
  <si>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</si>
  <si>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</si>
  <si>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</si>
  <si>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</si>
  <si>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</si>
  <si>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</si>
  <si>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</si>
  <si>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</si>
  <si>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</si>
  <si>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</si>
  <si>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</si>
  <si>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</si>
  <si>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</si>
  <si>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</si>
  <si>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</si>
  <si>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</si>
  <si>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</si>
  <si>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</si>
  <si>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</si>
  <si>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</si>
  <si>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</si>
  <si>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</si>
  <si>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</si>
  <si>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</si>
  <si>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</si>
  <si>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</si>
  <si>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</si>
  <si>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</si>
  <si>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</si>
  <si>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</si>
  <si>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</si>
  <si>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</si>
  <si>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</si>
  <si>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</si>
  <si>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</si>
  <si>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</si>
  <si>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</si>
  <si>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</si>
  <si>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</si>
  <si>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</si>
  <si>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</si>
  <si>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</si>
  <si>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</si>
  <si>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</si>
  <si>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</si>
  <si>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</si>
  <si>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</si>
  <si>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</si>
  <si>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</si>
  <si>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</si>
  <si>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</si>
  <si>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</si>
  <si>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</si>
  <si>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</si>
  <si>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</si>
  <si>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</si>
  <si>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</si>
  <si>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</si>
  <si>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</si>
  <si>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</si>
  <si>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</si>
  <si>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</si>
  <si>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</si>
  <si>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</si>
  <si>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</si>
  <si>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</si>
  <si>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</si>
  <si>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</si>
  <si>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</si>
  <si>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</si>
  <si>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</si>
  <si>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</si>
  <si>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</si>
  <si>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</si>
  <si>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</si>
  <si>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</si>
  <si>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</si>
  <si>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</si>
  <si>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</si>
  <si>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</si>
  <si>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</si>
  <si>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</si>
  <si>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</si>
  <si>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</si>
  <si>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</si>
  <si>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</si>
  <si>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</si>
  <si>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</si>
  <si>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</si>
  <si>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</si>
  <si>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</si>
  <si>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</si>
  <si>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</si>
  <si>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</si>
  <si>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</si>
  <si>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</si>
  <si>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</si>
  <si>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</si>
  <si>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</si>
  <si>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</si>
  <si>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</si>
  <si>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</si>
  <si>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</si>
  <si>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</si>
  <si>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</si>
  <si>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</si>
  <si>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</si>
  <si>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</si>
  <si>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</si>
  <si>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</si>
  <si>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</si>
  <si>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</si>
  <si>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</si>
  <si>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</si>
  <si>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</si>
  <si>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</si>
  <si>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</si>
  <si>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</si>
  <si>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</si>
  <si>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</si>
  <si>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</si>
  <si>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</si>
  <si>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</si>
  <si>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</si>
  <si>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</si>
  <si>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</si>
  <si>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</si>
  <si>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</si>
  <si>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</si>
  <si>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</si>
  <si>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</si>
  <si>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</si>
  <si>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</si>
  <si>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</si>
  <si>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</si>
  <si>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</si>
  <si>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</si>
  <si>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</si>
  <si>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</si>
  <si>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</si>
  <si>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</si>
  <si>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</si>
  <si>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</si>
  <si>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</si>
  <si>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</si>
  <si>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</si>
  <si>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</si>
  <si>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</si>
  <si>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</si>
  <si>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</si>
  <si>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</si>
  <si>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</si>
  <si>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</si>
  <si>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</si>
  <si>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</si>
  <si>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</si>
  <si>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</si>
  <si>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</si>
  <si>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</si>
  <si>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</si>
  <si>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</si>
  <si>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</si>
  <si>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</si>
  <si>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</si>
  <si>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</si>
  <si>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</si>
  <si>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</si>
  <si>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</si>
  <si>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</si>
  <si>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</si>
  <si>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</si>
  <si>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</si>
  <si>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</si>
  <si>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</si>
  <si>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</si>
  <si>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</si>
  <si>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</si>
  <si>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</si>
  <si>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</si>
  <si>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</si>
  <si>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</si>
  <si>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</si>
  <si>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</si>
  <si>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</si>
  <si>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</si>
  <si>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</si>
  <si>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</si>
  <si>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</si>
  <si>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</si>
  <si>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</si>
  <si>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</si>
  <si>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</si>
  <si>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</si>
  <si>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</si>
  <si>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</si>
  <si>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</si>
  <si>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</si>
  <si>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</si>
  <si>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</si>
  <si>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</si>
  <si>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</si>
  <si>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</si>
  <si>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</si>
  <si>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</si>
  <si>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</si>
  <si>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</si>
  <si>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</si>
  <si>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</si>
  <si>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</si>
  <si>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</si>
  <si>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</si>
  <si>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</si>
  <si>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</si>
  <si>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</si>
  <si>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</si>
  <si>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</si>
  <si>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</si>
  <si>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</si>
  <si>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</si>
  <si>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</si>
  <si>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</si>
  <si>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</si>
  <si>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</si>
  <si>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</si>
  <si>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</si>
  <si>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</si>
  <si>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</si>
  <si>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</si>
  <si>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</si>
  <si>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</si>
  <si>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</si>
  <si>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</si>
  <si>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</si>
  <si>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</si>
  <si>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</si>
  <si>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</si>
  <si>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</si>
  <si>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</si>
  <si>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</si>
  <si>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</si>
  <si>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</si>
  <si>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</si>
  <si>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</si>
  <si>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</si>
  <si>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</si>
  <si>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</si>
  <si>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</si>
  <si>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</si>
  <si>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</si>
  <si>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</si>
  <si>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</si>
  <si>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</si>
  <si>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</si>
  <si>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</si>
  <si>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</si>
  <si>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</si>
  <si>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</si>
  <si>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</si>
  <si>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</si>
  <si>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</si>
  <si>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</si>
  <si>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</si>
  <si>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</si>
  <si>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</si>
  <si>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</si>
  <si>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</si>
  <si>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</si>
  <si>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</si>
  <si>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</si>
  <si>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</si>
  <si>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</si>
  <si>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</si>
  <si>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</si>
  <si>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</si>
  <si>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</si>
  <si>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</si>
  <si>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</si>
  <si>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</si>
  <si>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</si>
  <si>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</si>
  <si>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</si>
  <si>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</si>
  <si>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</si>
  <si>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</si>
  <si>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</si>
  <si>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</si>
  <si>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</si>
  <si>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</si>
  <si>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</si>
  <si>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</si>
  <si>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</si>
  <si>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</si>
  <si>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</si>
  <si>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</si>
  <si>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</si>
  <si>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</si>
  <si>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</si>
  <si>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</si>
  <si>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</si>
  <si>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</si>
  <si>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</si>
  <si>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</si>
  <si>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</si>
  <si>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</si>
  <si>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</si>
  <si>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</si>
  <si>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</si>
  <si>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</si>
  <si>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</si>
  <si>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</si>
  <si>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</si>
  <si>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</si>
  <si>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</si>
  <si>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</si>
  <si>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</si>
  <si>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</si>
  <si>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</si>
  <si>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</si>
  <si>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</si>
  <si>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</si>
  <si>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</si>
  <si>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</si>
  <si>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</si>
  <si>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</si>
  <si>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</si>
  <si>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</si>
  <si>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</si>
  <si>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</si>
  <si>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</si>
  <si>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</si>
  <si>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</si>
  <si>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</si>
  <si>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</si>
  <si>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</si>
  <si>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</si>
  <si>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</si>
  <si>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</si>
  <si>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</si>
  <si>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</si>
  <si>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</si>
  <si>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</si>
  <si>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</si>
  <si>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</si>
  <si>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</si>
  <si>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</si>
  <si>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</si>
  <si>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</si>
  <si>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</si>
  <si>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</si>
  <si>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</si>
  <si>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</si>
  <si>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</si>
  <si>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</si>
  <si>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</si>
  <si>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</si>
  <si>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</si>
  <si>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</si>
  <si>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</si>
  <si>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</si>
  <si>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</si>
  <si>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</si>
  <si>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</si>
  <si>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</si>
  <si>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</si>
  <si>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</si>
  <si>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</si>
  <si>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</si>
  <si>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</si>
  <si>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</si>
  <si>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</si>
  <si>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</si>
  <si>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</si>
  <si>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</si>
  <si>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</si>
  <si>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</si>
  <si>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</si>
  <si>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</si>
  <si>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</si>
  <si>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</si>
  <si>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</si>
  <si>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</si>
  <si>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</si>
  <si>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</si>
  <si>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</si>
  <si>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</si>
  <si>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</si>
  <si>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</si>
  <si>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</si>
  <si>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</si>
  <si>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</si>
  <si>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</si>
  <si>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</si>
  <si>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</si>
  <si>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</si>
  <si>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</si>
  <si>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</si>
  <si>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</si>
  <si>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</si>
  <si>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</si>
  <si>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</si>
  <si>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</si>
  <si>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</si>
  <si>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</si>
  <si>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</si>
  <si>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</si>
  <si>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</si>
  <si>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</si>
  <si>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</si>
  <si>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</si>
  <si>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</si>
  <si>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</si>
  <si>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</si>
  <si>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</si>
  <si>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</si>
  <si>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</si>
  <si>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</si>
  <si>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</si>
  <si>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</si>
  <si>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</si>
  <si>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</si>
  <si>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</si>
  <si>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</si>
  <si>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</si>
  <si>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</si>
  <si>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</si>
  <si>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</si>
  <si>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</si>
  <si>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</si>
  <si>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</si>
  <si>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</si>
  <si>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</si>
  <si>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</si>
  <si>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</si>
  <si>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</si>
  <si>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</si>
  <si>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</si>
  <si>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</si>
  <si>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</si>
  <si>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</si>
  <si>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</si>
  <si>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</si>
  <si>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</si>
  <si>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</si>
  <si>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</si>
  <si>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</si>
  <si>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</si>
  <si>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</si>
  <si>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</si>
  <si>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</si>
  <si>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</si>
  <si>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</si>
  <si>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</si>
  <si>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</si>
  <si>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</si>
  <si>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</si>
  <si>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</si>
  <si>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</si>
  <si>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</si>
  <si>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</si>
  <si>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</si>
  <si>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</si>
  <si>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</si>
  <si>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</si>
  <si>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</si>
  <si>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</si>
  <si>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</si>
  <si>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</si>
  <si>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</si>
  <si>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</si>
  <si>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</si>
  <si>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</si>
  <si>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</si>
  <si>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</si>
  <si>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</si>
  <si>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</si>
  <si>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</si>
  <si>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</si>
  <si>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</si>
  <si>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</si>
  <si>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</si>
  <si>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</si>
  <si>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</si>
  <si>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</si>
  <si>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</si>
  <si>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</si>
  <si>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</si>
  <si>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</si>
  <si>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</si>
  <si>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</si>
  <si>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</si>
  <si>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</si>
  <si>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</si>
  <si>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</si>
  <si>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</si>
  <si>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</si>
  <si>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</si>
  <si>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</si>
  <si>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</si>
  <si>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</si>
  <si>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</si>
  <si>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</si>
  <si>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</si>
  <si>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</si>
  <si>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</si>
  <si>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</si>
  <si>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</si>
  <si>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</si>
  <si>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</si>
  <si>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</si>
  <si>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</si>
  <si>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</si>
  <si>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</si>
  <si>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</si>
  <si>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</si>
  <si>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</si>
  <si>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</si>
  <si>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</si>
  <si>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</si>
  <si>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</si>
  <si>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</si>
  <si>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</si>
  <si>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</si>
  <si>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</si>
  <si>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</si>
  <si>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</si>
  <si>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</si>
  <si>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</si>
  <si>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</si>
  <si>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</si>
  <si>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</si>
  <si>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</si>
  <si>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</si>
  <si>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</si>
  <si>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</si>
  <si>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</si>
  <si>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</si>
  <si>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</si>
  <si>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</si>
  <si>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</si>
  <si>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</si>
  <si>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</si>
  <si>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</si>
  <si>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</si>
  <si>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</si>
  <si>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</si>
  <si>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</si>
  <si>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</si>
  <si>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</si>
  <si>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</si>
  <si>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</si>
  <si>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</si>
  <si>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</si>
  <si>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</si>
  <si>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</si>
  <si>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</si>
  <si>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</si>
  <si>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</si>
  <si>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</si>
  <si>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</si>
  <si>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</si>
  <si>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</si>
  <si>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</si>
  <si>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</si>
  <si>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</si>
  <si>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</si>
  <si>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</si>
  <si>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</si>
  <si>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</si>
  <si>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</si>
  <si>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</si>
  <si>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</si>
  <si>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</si>
  <si>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</si>
  <si>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</si>
  <si>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</si>
  <si>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</si>
  <si>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</si>
  <si>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</si>
  <si>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</si>
  <si>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</si>
  <si>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</si>
  <si>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</si>
  <si>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</si>
  <si>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</si>
  <si>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</si>
  <si>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</si>
  <si>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</si>
  <si>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</si>
  <si>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</si>
  <si>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</si>
  <si>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</si>
  <si>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</si>
  <si>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</si>
  <si>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</si>
  <si>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</si>
  <si>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</si>
  <si>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</si>
  <si>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</si>
  <si>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</si>
  <si>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</si>
  <si>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</si>
  <si>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</si>
  <si>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</si>
  <si>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</si>
  <si>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</si>
  <si>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</si>
  <si>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</si>
  <si>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</si>
  <si>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</si>
  <si>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</si>
  <si>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</si>
  <si>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</si>
  <si>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</si>
  <si>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</si>
  <si>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</si>
  <si>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</si>
  <si>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</si>
  <si>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</si>
  <si>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</si>
  <si>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</si>
  <si>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</si>
  <si>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</si>
  <si>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</si>
  <si>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</si>
  <si>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</si>
  <si>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</si>
  <si>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</si>
  <si>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</si>
  <si>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</si>
  <si>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</si>
  <si>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</si>
  <si>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</si>
  <si>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</si>
  <si>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</si>
  <si>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</si>
  <si>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</si>
  <si>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</si>
  <si>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</si>
  <si>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</si>
  <si>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</si>
  <si>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</si>
  <si>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</si>
  <si>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</si>
  <si>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</si>
  <si>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</si>
  <si>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</si>
  <si>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</si>
  <si>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</si>
  <si>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</si>
  <si>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</si>
  <si>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</si>
  <si>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</si>
  <si>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</si>
  <si>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</si>
  <si>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</si>
  <si>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</si>
  <si>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</si>
  <si>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</si>
  <si>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</si>
  <si>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</si>
  <si>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</si>
  <si>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</si>
  <si>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</si>
  <si>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</si>
  <si>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</si>
  <si>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</si>
  <si>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</si>
  <si>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</si>
  <si>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</si>
  <si>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</si>
  <si>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</si>
  <si>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</si>
  <si>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</si>
  <si>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</si>
  <si>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</si>
  <si>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</si>
  <si>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</si>
  <si>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</si>
  <si>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</si>
  <si>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</si>
  <si>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</si>
  <si>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</si>
  <si>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</si>
  <si>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</si>
  <si>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</si>
  <si>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</si>
  <si>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</si>
  <si>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</si>
  <si>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</si>
  <si>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</si>
  <si>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</si>
  <si>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</si>
  <si>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</si>
  <si>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</si>
  <si>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</si>
  <si>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</si>
  <si>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</si>
  <si>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</si>
  <si>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</si>
  <si>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</si>
  <si>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</si>
  <si>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</si>
  <si>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</si>
  <si>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</si>
  <si>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</si>
  <si>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</si>
  <si>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</si>
  <si>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</si>
  <si>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</si>
  <si>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</si>
  <si>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</si>
  <si>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</si>
  <si>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</si>
  <si>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</si>
  <si>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</si>
  <si>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</si>
  <si>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</si>
  <si>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</si>
  <si>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</si>
  <si>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</si>
  <si>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</si>
  <si>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</si>
  <si>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</si>
  <si>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</si>
  <si>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</si>
  <si>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</si>
  <si>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</si>
  <si>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</si>
  <si>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</si>
  <si>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</si>
  <si>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</si>
  <si>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</si>
  <si>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</si>
  <si>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</si>
  <si>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</si>
  <si>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</si>
  <si>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</si>
  <si>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</si>
  <si>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</si>
  <si>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</si>
  <si>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</si>
  <si>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</si>
  <si>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</si>
  <si>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</si>
  <si>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</si>
  <si>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</si>
  <si>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</si>
  <si>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</si>
  <si>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</si>
  <si>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</si>
  <si>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</si>
  <si>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</si>
  <si>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</si>
  <si>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</si>
  <si>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</si>
  <si>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</si>
  <si>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</si>
  <si>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</si>
  <si>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</si>
  <si>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</si>
  <si>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</si>
  <si>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</si>
  <si>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</si>
  <si>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</si>
  <si>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</si>
  <si>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</si>
  <si>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</si>
  <si>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</si>
  <si>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</si>
  <si>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</si>
  <si>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</si>
  <si>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</si>
  <si>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</si>
  <si>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</si>
  <si>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</si>
  <si>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</si>
  <si>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</si>
  <si>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</si>
  <si>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</si>
  <si>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</si>
  <si>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</si>
  <si>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</si>
  <si>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</si>
  <si>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</si>
  <si>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</si>
  <si>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</si>
  <si>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</si>
  <si>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</si>
  <si>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</si>
  <si>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</si>
  <si>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</si>
  <si>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</si>
  <si>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</si>
  <si>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</si>
  <si>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</si>
  <si>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</si>
  <si>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</si>
  <si>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</si>
  <si>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</si>
  <si>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</si>
  <si>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</si>
  <si>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</si>
  <si>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</si>
  <si>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</si>
  <si>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</si>
  <si>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</si>
  <si>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</si>
  <si>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</si>
  <si>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</si>
  <si>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</si>
  <si>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</si>
  <si>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</si>
  <si>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</si>
  <si>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</si>
  <si>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</si>
  <si>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</si>
  <si>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</si>
  <si>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</si>
  <si>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</si>
  <si>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</si>
  <si>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</si>
  <si>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</si>
  <si>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</si>
  <si>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</si>
  <si>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</si>
  <si>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</si>
  <si>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</si>
  <si>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</si>
  <si>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</si>
  <si>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</si>
  <si>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</si>
  <si>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</si>
  <si>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</si>
  <si>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</si>
  <si>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</si>
  <si>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</si>
  <si>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</si>
  <si>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</si>
  <si>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</si>
  <si>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</si>
  <si>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</si>
  <si>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</si>
  <si>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</si>
  <si>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</si>
  <si>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</si>
  <si>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</si>
  <si>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</si>
  <si>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</si>
  <si>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</si>
  <si>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</si>
  <si>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</si>
  <si>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</si>
  <si>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</si>
  <si>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</si>
  <si>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</si>
  <si>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</si>
  <si>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</si>
  <si>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</si>
  <si>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</si>
  <si>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</si>
  <si>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</si>
  <si>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</si>
  <si>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</si>
  <si>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</si>
  <si>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</si>
  <si>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</si>
  <si>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</si>
  <si>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</si>
  <si>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</si>
  <si>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</si>
  <si>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</si>
  <si>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</si>
  <si>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</si>
  <si>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</si>
  <si>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</si>
  <si>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</si>
  <si>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</si>
  <si>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</si>
  <si>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</si>
  <si>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</si>
  <si>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</si>
  <si>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</si>
  <si>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</si>
  <si>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</si>
  <si>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</si>
  <si>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</si>
  <si>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</si>
  <si>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</si>
  <si>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</si>
  <si>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</si>
  <si>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</si>
  <si>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</si>
  <si>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</si>
  <si>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</si>
  <si>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</si>
  <si>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</si>
  <si>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</si>
  <si>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</si>
  <si>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</si>
  <si>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</si>
  <si>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</si>
  <si>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</si>
  <si>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</si>
  <si>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</si>
  <si>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</si>
  <si>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</si>
  <si>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</si>
  <si>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</si>
  <si>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</si>
  <si>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</si>
  <si>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</si>
  <si>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</si>
  <si>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</si>
  <si>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</si>
  <si>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</si>
  <si>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</si>
  <si>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</si>
  <si>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</si>
  <si>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</si>
  <si>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</si>
  <si>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</si>
  <si>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</si>
  <si>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</si>
  <si>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</si>
  <si>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</si>
  <si>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</si>
  <si>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</si>
  <si>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</si>
  <si>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</si>
  <si>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</si>
  <si>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</si>
  <si>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</si>
  <si>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</si>
  <si>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</si>
  <si>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</si>
  <si>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</si>
  <si>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</si>
  <si>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</si>
  <si>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</si>
  <si>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</si>
  <si>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</si>
  <si>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</si>
  <si>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</si>
  <si>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</si>
  <si>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</si>
  <si>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</si>
  <si>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</si>
  <si>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</si>
  <si>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</si>
  <si>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</si>
  <si>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</si>
  <si>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</si>
  <si>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</si>
  <si>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</si>
  <si>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</si>
  <si>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</si>
  <si>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</si>
  <si>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</si>
  <si>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</si>
  <si>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</si>
  <si>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</si>
  <si>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</si>
  <si>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</si>
  <si>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</si>
  <si>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</si>
  <si>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</si>
  <si>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</si>
  <si>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</si>
  <si>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</si>
  <si>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</si>
  <si>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</si>
  <si>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</si>
  <si>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</si>
  <si>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</si>
  <si>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</si>
  <si>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</si>
  <si>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</si>
  <si>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</si>
  <si>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</si>
  <si>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</si>
  <si>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</si>
  <si>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</si>
  <si>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</si>
  <si>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</si>
  <si>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</si>
  <si>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</si>
  <si>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</si>
  <si>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</si>
  <si>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</si>
  <si>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</si>
  <si>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</si>
  <si>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</si>
  <si>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</si>
  <si>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</si>
  <si>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</si>
  <si>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</si>
  <si>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</si>
  <si>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</si>
  <si>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</si>
  <si>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</si>
  <si>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</si>
  <si>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</si>
  <si>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</si>
  <si>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</si>
  <si>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</si>
  <si>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</si>
  <si>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</si>
  <si>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</si>
  <si>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</si>
  <si>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</si>
  <si>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</si>
  <si>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</si>
  <si>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</si>
  <si>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</si>
  <si>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</si>
  <si>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</si>
  <si>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</si>
  <si>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</si>
  <si>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</si>
  <si>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</si>
  <si>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</si>
  <si>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</si>
  <si>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</si>
  <si>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</si>
  <si>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</si>
  <si>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</si>
  <si>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</si>
  <si>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</si>
  <si>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</si>
  <si>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</si>
  <si>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</si>
  <si>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</si>
  <si>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</si>
  <si>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</si>
  <si>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</si>
  <si>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</si>
  <si>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</si>
  <si>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</si>
  <si>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</si>
  <si>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</si>
  <si>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</si>
  <si>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</si>
  <si>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</si>
  <si>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</si>
  <si>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</si>
  <si>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</si>
  <si>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</si>
  <si>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</si>
  <si>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</si>
  <si>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</si>
  <si>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</si>
  <si>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</si>
  <si>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</si>
  <si>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</si>
  <si>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</si>
  <si>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</si>
  <si>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</si>
  <si>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</si>
  <si>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</si>
  <si>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</si>
  <si>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</si>
  <si>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</si>
  <si>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</si>
  <si>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</si>
  <si>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</si>
  <si>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</si>
  <si>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</si>
  <si>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</si>
  <si>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</si>
  <si>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</si>
  <si>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</si>
  <si>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</si>
  <si>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</si>
  <si>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</si>
  <si>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</si>
  <si>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</si>
  <si>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</si>
  <si>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</si>
  <si>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</si>
  <si>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</si>
  <si>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</si>
  <si>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</si>
  <si>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</si>
  <si>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</si>
  <si>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</si>
  <si>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</si>
  <si>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</si>
  <si>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</si>
  <si>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</si>
  <si>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</si>
  <si>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</si>
  <si>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</si>
  <si>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</si>
  <si>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</si>
  <si>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</si>
  <si>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</si>
  <si>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</si>
  <si>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</si>
  <si>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</si>
  <si>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</si>
  <si>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</si>
  <si>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</si>
  <si>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</si>
  <si>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</si>
  <si>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</si>
  <si>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</si>
  <si>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</si>
  <si>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</si>
  <si>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</si>
  <si>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</si>
  <si>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</si>
  <si>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</si>
  <si>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</si>
  <si>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</si>
  <si>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</si>
  <si>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</si>
  <si>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</si>
  <si>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</si>
  <si>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</si>
  <si>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</si>
  <si>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</si>
  <si>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</si>
  <si>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</si>
  <si>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</si>
  <si>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</si>
  <si>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</si>
  <si>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</si>
  <si>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</si>
  <si>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</si>
  <si>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</si>
  <si>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</si>
  <si>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</si>
  <si>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</si>
  <si>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</si>
  <si>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</si>
  <si>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</si>
  <si>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</si>
  <si>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</si>
  <si>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</si>
  <si>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</si>
  <si>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</si>
  <si>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</si>
  <si>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</si>
  <si>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</si>
  <si>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</si>
  <si>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</si>
  <si>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</si>
  <si>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</si>
  <si>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</si>
  <si>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</si>
  <si>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</si>
  <si>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</si>
  <si>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</si>
  <si>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</si>
  <si>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</si>
  <si>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</si>
  <si>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</si>
  <si>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</si>
  <si>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</si>
  <si>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</si>
  <si>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</si>
  <si>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</si>
  <si>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</si>
  <si>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</si>
  <si>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</si>
  <si>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</si>
  <si>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</si>
  <si>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</si>
  <si>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</si>
  <si>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</si>
  <si>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</si>
  <si>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</si>
  <si>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</si>
  <si>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</si>
  <si>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</si>
  <si>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</si>
  <si>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</si>
  <si>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</si>
  <si>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</si>
  <si>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</si>
  <si>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</si>
  <si>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</si>
  <si>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</si>
  <si>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</si>
  <si>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</si>
  <si>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</si>
  <si>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</si>
  <si>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</si>
  <si>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</si>
  <si>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</si>
  <si>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</si>
  <si>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</si>
  <si>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</si>
  <si>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</si>
  <si>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</si>
  <si>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</si>
  <si>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</si>
  <si>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</si>
  <si>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</si>
  <si>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</si>
  <si>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</si>
  <si>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</si>
  <si>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</si>
  <si>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</si>
  <si>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</si>
  <si>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</si>
  <si>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</si>
  <si>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</si>
  <si>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</si>
  <si>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</si>
  <si>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</si>
  <si>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</si>
  <si>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</si>
  <si>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</si>
  <si>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</si>
  <si>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</si>
  <si>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</si>
  <si>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</si>
  <si>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</si>
  <si>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</si>
  <si>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</si>
  <si>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</si>
  <si>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</si>
  <si>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</si>
  <si>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</si>
  <si>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</si>
  <si>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</si>
  <si>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</si>
  <si>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</si>
  <si>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</si>
  <si>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</si>
  <si>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</si>
  <si>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</si>
  <si>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</si>
  <si>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</si>
  <si>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</si>
  <si>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</si>
  <si>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</si>
  <si>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</si>
  <si>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</si>
  <si>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</si>
  <si>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</si>
  <si>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</si>
  <si>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</si>
  <si>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</si>
  <si>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</si>
  <si>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</si>
  <si>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</si>
  <si>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</si>
  <si>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</si>
  <si>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</si>
  <si>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</si>
  <si>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</si>
  <si>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</si>
  <si>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</si>
  <si>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</si>
  <si>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</si>
  <si>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</si>
  <si>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</si>
  <si>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</si>
  <si>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</si>
  <si>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</si>
  <si>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</si>
  <si>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</si>
  <si>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</si>
  <si>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</si>
  <si>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</si>
  <si>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</si>
  <si>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</si>
  <si>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</si>
  <si>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</si>
  <si>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</si>
  <si>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</si>
  <si>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</si>
  <si>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</si>
  <si>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</si>
  <si>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</si>
  <si>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</si>
  <si>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</si>
  <si>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</si>
  <si>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</si>
  <si>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</si>
  <si>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</si>
  <si>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</si>
  <si>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</si>
  <si>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</si>
  <si>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</si>
  <si>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</si>
  <si>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</si>
  <si>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</si>
  <si>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</si>
  <si>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</si>
  <si>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</si>
  <si>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</si>
  <si>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</si>
  <si>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</si>
  <si>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</si>
  <si>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</si>
  <si>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</si>
  <si>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</si>
  <si>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</si>
  <si>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</si>
  <si>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</si>
  <si>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</si>
  <si>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</si>
  <si>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</si>
  <si>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</si>
  <si>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</si>
  <si>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</si>
  <si>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</si>
  <si>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</si>
  <si>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</si>
  <si>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</si>
  <si>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</si>
  <si>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</si>
  <si>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</si>
  <si>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</si>
  <si>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</si>
  <si>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</si>
  <si>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</si>
  <si>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</si>
  <si>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</si>
  <si>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</si>
  <si>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</si>
  <si>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</si>
  <si>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</si>
  <si>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</si>
  <si>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</si>
  <si>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</si>
  <si>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</si>
  <si>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</si>
  <si>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</si>
  <si>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</si>
  <si>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</si>
  <si>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</si>
  <si>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</si>
  <si>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</si>
  <si>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</si>
  <si>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</si>
  <si>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</si>
  <si>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</si>
  <si>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</si>
  <si>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</si>
  <si>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</si>
  <si>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</si>
  <si>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</si>
  <si>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</si>
  <si>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</si>
  <si>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</si>
  <si>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</si>
  <si>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</si>
  <si>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</si>
  <si>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</si>
  <si>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</si>
  <si>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</si>
  <si>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</si>
  <si>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</si>
  <si>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</si>
  <si>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</si>
  <si>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</si>
  <si>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</si>
  <si>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</si>
  <si>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</si>
  <si>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</si>
  <si>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</si>
  <si>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</si>
  <si>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</si>
  <si>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</si>
  <si>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</si>
  <si>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</si>
  <si>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</si>
  <si>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</si>
  <si>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</si>
  <si>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</si>
  <si>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</si>
  <si>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</si>
  <si>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</si>
  <si>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</si>
  <si>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</si>
  <si>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</si>
  <si>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</si>
  <si>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</si>
  <si>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</si>
  <si>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</si>
  <si>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</si>
  <si>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</si>
  <si>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</si>
  <si>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</si>
  <si>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</si>
  <si>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</si>
  <si>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</si>
  <si>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</si>
  <si>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</si>
  <si>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</si>
  <si>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</si>
  <si>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</si>
  <si>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</si>
  <si>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</si>
  <si>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</si>
  <si>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</si>
  <si>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</si>
  <si>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</si>
  <si>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</si>
  <si>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</si>
  <si>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</si>
  <si>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</si>
  <si>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</si>
  <si>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</si>
  <si>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</si>
  <si>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</si>
  <si>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</si>
  <si>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</si>
  <si>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</si>
  <si>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</si>
  <si>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</si>
  <si>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</si>
  <si>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</si>
  <si>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</si>
  <si>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</si>
  <si>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</si>
  <si>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</si>
  <si>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</si>
  <si>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</si>
  <si>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</si>
  <si>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</si>
  <si>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</si>
  <si>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</si>
  <si>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</si>
  <si>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</si>
  <si>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</si>
  <si>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</si>
  <si>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</si>
  <si>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</si>
  <si>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</si>
  <si>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</si>
  <si>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</si>
  <si>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</si>
  <si>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</si>
  <si>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</si>
  <si>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</si>
  <si>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</si>
  <si>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</si>
  <si>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</si>
  <si>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</si>
  <si>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</si>
  <si>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</si>
  <si>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</si>
  <si>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</si>
  <si>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</si>
  <si>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</si>
  <si>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</si>
  <si>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</si>
  <si>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</si>
  <si>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</si>
  <si>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</si>
  <si>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</si>
  <si>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</si>
  <si>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</si>
  <si>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</si>
  <si>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</si>
  <si>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</si>
  <si>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</si>
  <si>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</si>
  <si>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</si>
  <si>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</si>
  <si>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</si>
  <si>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</si>
  <si>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</si>
  <si>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</si>
  <si>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</si>
  <si>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</si>
  <si>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</si>
  <si>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</si>
  <si>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</si>
  <si>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</si>
  <si>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</si>
  <si>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</si>
  <si>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</si>
  <si>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</si>
  <si>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</si>
  <si>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</si>
  <si>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</si>
  <si>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</si>
  <si>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</si>
  <si>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</si>
  <si>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</si>
  <si>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</si>
  <si>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</si>
  <si>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</si>
  <si>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</si>
  <si>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</si>
  <si>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</si>
  <si>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</si>
  <si>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</si>
  <si>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</si>
  <si>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</si>
  <si>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</si>
  <si>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</si>
  <si>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</si>
  <si>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</si>
  <si>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</si>
  <si>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</si>
  <si>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</si>
  <si>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</si>
  <si>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</si>
  <si>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</si>
  <si>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</si>
  <si>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</si>
  <si>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</si>
  <si>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</si>
  <si>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</si>
  <si>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</si>
  <si>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</si>
  <si>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</si>
  <si>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</si>
  <si>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</si>
  <si>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</si>
  <si>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</si>
  <si>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</si>
  <si>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</si>
  <si>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</si>
  <si>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</si>
  <si>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</si>
  <si>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</si>
  <si>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</si>
  <si>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</si>
  <si>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</si>
  <si>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</si>
  <si>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</si>
  <si>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</si>
  <si>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</si>
  <si>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</si>
  <si>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</si>
  <si>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</si>
  <si>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</si>
  <si>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</si>
  <si>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</si>
  <si>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</si>
  <si>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</si>
  <si>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</si>
  <si>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</si>
  <si>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</si>
  <si>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</si>
  <si>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</si>
  <si>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</si>
  <si>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</si>
  <si>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</si>
  <si>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</si>
  <si>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</si>
  <si>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</si>
  <si>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</si>
  <si>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</si>
  <si>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</si>
  <si>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</si>
  <si>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</si>
  <si>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</si>
  <si>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</si>
  <si>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</si>
  <si>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</si>
  <si>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</si>
  <si>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</si>
  <si>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</si>
  <si>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</si>
  <si>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</si>
  <si>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</si>
  <si>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</si>
  <si>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</si>
  <si>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</si>
  <si>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</si>
  <si>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</si>
  <si>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</si>
  <si>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</si>
  <si>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</si>
  <si>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</si>
  <si>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</si>
  <si>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</si>
  <si>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</si>
  <si>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</si>
  <si>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</si>
  <si>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</si>
  <si>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</si>
  <si>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</si>
  <si>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</si>
  <si>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</si>
  <si>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</si>
  <si>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</si>
  <si>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</si>
  <si>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</si>
  <si>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</si>
  <si>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</si>
  <si>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</si>
  <si>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</si>
  <si>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</si>
  <si>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</si>
  <si>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</si>
  <si>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</si>
  <si>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</si>
  <si>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</si>
  <si>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</si>
  <si>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</si>
  <si>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</si>
  <si>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</si>
  <si>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</si>
  <si>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</si>
  <si>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</si>
  <si>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</si>
  <si>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</si>
  <si>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</si>
  <si>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</si>
  <si>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</si>
  <si>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</si>
  <si>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</si>
  <si>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</si>
  <si>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</si>
  <si>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</si>
  <si>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</si>
  <si>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</si>
  <si>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</si>
  <si>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</si>
  <si>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</si>
  <si>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</si>
  <si>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</si>
  <si>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</si>
  <si>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</si>
  <si>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</si>
  <si>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</si>
  <si>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</si>
  <si>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</si>
  <si>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</si>
  <si>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</si>
  <si>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</si>
  <si>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</si>
  <si>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</si>
  <si>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</si>
  <si>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</si>
  <si>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</si>
  <si>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</si>
  <si>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</si>
  <si>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</si>
  <si>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</si>
  <si>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</si>
  <si>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</si>
  <si>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</si>
  <si>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</si>
  <si>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</si>
  <si>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</si>
  <si>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</si>
  <si>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</si>
  <si>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</si>
  <si>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</si>
  <si>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</si>
  <si>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</si>
  <si>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</si>
  <si>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</si>
  <si>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</si>
  <si>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</si>
  <si>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</si>
  <si>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</si>
  <si>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</si>
  <si>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</si>
  <si>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</si>
  <si>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</si>
  <si>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</si>
  <si>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</si>
  <si>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</si>
  <si>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</si>
  <si>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</si>
  <si>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</si>
  <si>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</si>
  <si>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</si>
  <si>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</si>
  <si>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</si>
  <si>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</si>
  <si>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</si>
  <si>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</si>
  <si>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</si>
  <si>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</si>
  <si>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</si>
  <si>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</si>
  <si>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</si>
  <si>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</si>
  <si>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</si>
  <si>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</si>
  <si>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</si>
  <si>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</si>
  <si>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</si>
  <si>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</si>
  <si>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</si>
  <si>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</si>
  <si>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</si>
  <si>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</si>
  <si>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</si>
  <si>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</si>
  <si>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</si>
  <si>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</si>
  <si>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</si>
  <si>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</si>
  <si>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</si>
  <si>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</si>
  <si>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</si>
  <si>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</si>
  <si>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</si>
  <si>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</si>
  <si>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</si>
  <si>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</si>
  <si>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</si>
  <si>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</si>
  <si>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</si>
  <si>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</si>
  <si>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</si>
  <si>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</si>
  <si>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</si>
  <si>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</si>
  <si>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</si>
  <si>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</si>
  <si>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</si>
  <si>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</si>
  <si>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</si>
  <si>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</si>
  <si>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</si>
  <si>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</si>
  <si>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</si>
  <si>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</si>
  <si>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</si>
  <si>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</si>
  <si>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</si>
  <si>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</si>
  <si>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</si>
  <si>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</si>
  <si>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</si>
  <si>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</si>
  <si>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</si>
  <si>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</si>
  <si>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</si>
  <si>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</si>
  <si>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</si>
  <si>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</si>
  <si>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</si>
  <si>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</si>
  <si>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</si>
  <si>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</si>
  <si>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</si>
  <si>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</si>
  <si>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</si>
  <si>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</si>
  <si>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</si>
  <si>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</si>
  <si>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</si>
  <si>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</si>
  <si>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</si>
  <si>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</si>
  <si>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</si>
  <si>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</si>
  <si>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</si>
  <si>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</si>
  <si>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</si>
  <si>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</si>
  <si>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</si>
  <si>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</si>
  <si>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</si>
  <si>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</si>
  <si>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</si>
  <si>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</si>
  <si>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</si>
  <si>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</si>
  <si>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</si>
  <si>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</si>
  <si>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</si>
  <si>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</si>
  <si>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</si>
  <si>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</si>
  <si>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</si>
  <si>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</si>
  <si>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</si>
  <si>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</si>
  <si>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</si>
  <si>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</si>
  <si>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</si>
  <si>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</si>
  <si>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</si>
  <si>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</si>
  <si>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</si>
  <si>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</si>
  <si>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</si>
  <si>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</si>
  <si>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</si>
  <si>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</si>
  <si>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</si>
  <si>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</si>
  <si>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</si>
  <si>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</si>
  <si>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</si>
  <si>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</si>
  <si>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</si>
  <si>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</si>
  <si>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</si>
  <si>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</si>
  <si>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</si>
  <si>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</si>
  <si>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</si>
  <si>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</si>
  <si>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</si>
  <si>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</si>
  <si>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</si>
  <si>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</si>
  <si>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</si>
  <si>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</si>
  <si>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</si>
  <si>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</si>
  <si>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</si>
  <si>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</si>
  <si>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</si>
  <si>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</si>
  <si>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</si>
  <si>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</si>
  <si>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</si>
  <si>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</si>
  <si>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</si>
  <si>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</si>
  <si>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</si>
  <si>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</si>
  <si>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</si>
  <si>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</si>
  <si>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</si>
  <si>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</si>
  <si>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</si>
  <si>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</si>
  <si>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</si>
  <si>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</si>
  <si>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</si>
  <si>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</si>
  <si>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</si>
  <si>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</si>
  <si>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</si>
  <si>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</si>
  <si>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</si>
  <si>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</si>
  <si>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</si>
  <si>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</si>
  <si>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</si>
  <si>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</si>
  <si>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</si>
  <si>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</si>
  <si>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</si>
  <si>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</si>
  <si>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</si>
  <si>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</si>
  <si>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</si>
  <si>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</si>
  <si>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</si>
  <si>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</si>
  <si>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</si>
  <si>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</si>
  <si>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</si>
  <si>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</si>
  <si>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</si>
  <si>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</si>
  <si>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</si>
  <si>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</si>
  <si>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</si>
  <si>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</si>
  <si>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</si>
  <si>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</si>
  <si>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</si>
  <si>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</si>
  <si>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</si>
  <si>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</si>
  <si>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</si>
  <si>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</si>
  <si>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</si>
  <si>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</si>
  <si>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</si>
  <si>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</si>
  <si>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</si>
  <si>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</si>
  <si>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</si>
  <si>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</si>
  <si>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</si>
  <si>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</si>
  <si>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</si>
  <si>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</si>
  <si>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</si>
  <si>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</si>
  <si>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</si>
  <si>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</si>
  <si>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</si>
  <si>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</si>
  <si>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</si>
  <si>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</si>
  <si>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</si>
  <si>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</si>
  <si>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</si>
  <si>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</si>
  <si>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</si>
  <si>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</si>
  <si>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</si>
  <si>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</si>
  <si>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</si>
  <si>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</si>
  <si>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</si>
  <si>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</si>
  <si>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</si>
  <si>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</si>
  <si>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</si>
  <si>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</si>
  <si>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</si>
  <si>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</si>
  <si>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</si>
  <si>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</si>
  <si>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</si>
  <si>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</si>
  <si>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</si>
  <si>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</si>
  <si>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</si>
  <si>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</si>
  <si>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</si>
  <si>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</si>
  <si>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</si>
  <si>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</si>
  <si>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</si>
  <si>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</si>
  <si>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</si>
  <si>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</si>
  <si>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</si>
  <si>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</si>
  <si>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</si>
  <si>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</si>
  <si>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</si>
  <si>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</si>
  <si>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</si>
  <si>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</si>
  <si>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</si>
  <si>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</si>
  <si>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</si>
  <si>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</si>
  <si>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</si>
  <si>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</si>
  <si>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</si>
  <si>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</si>
  <si>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</si>
  <si>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</si>
  <si>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</si>
  <si>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</si>
  <si>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</si>
  <si>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</si>
  <si>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</si>
  <si>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</si>
  <si>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</si>
  <si>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</si>
  <si>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</si>
  <si>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</si>
  <si>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</si>
  <si>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</si>
  <si>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</si>
  <si>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</si>
  <si>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</si>
  <si>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</si>
  <si>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</si>
  <si>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</si>
  <si>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</si>
  <si>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</si>
  <si>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</si>
  <si>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</si>
  <si>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</si>
  <si>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</si>
  <si>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</si>
  <si>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</si>
  <si>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</si>
  <si>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</si>
  <si>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</si>
  <si>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</si>
  <si>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</si>
  <si>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</si>
  <si>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</si>
  <si>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</si>
  <si>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</si>
  <si>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</si>
  <si>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</si>
  <si>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</si>
  <si>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</si>
  <si>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</si>
  <si>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</si>
  <si>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</si>
  <si>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</si>
  <si>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</si>
  <si>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</si>
  <si>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</si>
  <si>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</si>
  <si>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</si>
  <si>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</si>
  <si>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</si>
  <si>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</si>
  <si>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</si>
  <si>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</si>
  <si>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</si>
  <si>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</si>
  <si>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</si>
  <si>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</si>
  <si>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</si>
  <si>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</si>
  <si>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</si>
  <si>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</si>
  <si>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</si>
  <si>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</si>
  <si>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</si>
  <si>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</si>
  <si>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</si>
  <si>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</si>
  <si>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</si>
  <si>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</si>
  <si>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</si>
  <si>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</si>
  <si>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</si>
  <si>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</si>
  <si>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</si>
  <si>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</si>
  <si>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</si>
  <si>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</si>
  <si>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</si>
  <si>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</si>
  <si>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</si>
  <si>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</si>
  <si>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</si>
  <si>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</si>
  <si>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</si>
  <si>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</si>
  <si>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</si>
  <si>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</si>
  <si>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</si>
  <si>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</si>
  <si>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</si>
  <si>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</si>
  <si>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</si>
  <si>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</si>
  <si>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</si>
  <si>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</si>
  <si>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</si>
  <si>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</si>
  <si>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</si>
  <si>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</si>
  <si>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</si>
  <si>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</si>
  <si>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</si>
  <si>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</si>
  <si>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</si>
  <si>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</si>
  <si>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</si>
  <si>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</si>
  <si>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</si>
  <si>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</si>
  <si>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</si>
  <si>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</si>
  <si>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</si>
  <si>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</si>
  <si>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</si>
  <si>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</si>
  <si>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</si>
  <si>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</si>
  <si>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</si>
  <si>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</si>
  <si>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</si>
  <si>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</si>
  <si>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</si>
  <si>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</si>
  <si>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</si>
  <si>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</si>
  <si>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</si>
  <si>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</si>
  <si>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</si>
  <si>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</si>
  <si>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</si>
  <si>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</si>
  <si>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</si>
  <si>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</si>
  <si>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</si>
  <si>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</si>
  <si>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</si>
  <si>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</si>
  <si>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</si>
  <si>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</si>
  <si>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</si>
  <si>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</si>
  <si>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</si>
  <si>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</si>
  <si>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</si>
  <si>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</si>
  <si>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</si>
  <si>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</si>
  <si>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</si>
  <si>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</si>
  <si>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</si>
  <si>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</si>
  <si>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</si>
  <si>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</si>
  <si>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</si>
  <si>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</si>
  <si>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</si>
  <si>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</si>
  <si>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</si>
  <si>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</si>
  <si>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</si>
  <si>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</si>
  <si>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</si>
  <si>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</si>
  <si>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</si>
  <si>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</si>
  <si>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</si>
  <si>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</si>
  <si>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</si>
  <si>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</si>
  <si>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</si>
  <si>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</si>
  <si>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</si>
  <si>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</si>
  <si>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</si>
  <si>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</si>
  <si>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</si>
  <si>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</si>
  <si>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</si>
  <si>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</si>
  <si>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</si>
  <si>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</si>
  <si>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</si>
  <si>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</si>
  <si>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</si>
  <si>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</si>
  <si>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</si>
  <si>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</si>
  <si>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</si>
  <si>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</si>
  <si>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</si>
  <si>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</si>
  <si>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</si>
  <si>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</si>
  <si>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</si>
  <si>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</si>
  <si>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</si>
  <si>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</si>
  <si>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</si>
  <si>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</si>
  <si>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</si>
  <si>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</si>
  <si>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</si>
  <si>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</si>
  <si>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</si>
  <si>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</si>
  <si>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</si>
  <si>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</si>
  <si>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</si>
  <si>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</si>
  <si>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</si>
  <si>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</si>
  <si>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</si>
  <si>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</si>
  <si>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</si>
  <si>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</si>
  <si>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</si>
  <si>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</si>
  <si>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</si>
  <si>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</si>
  <si>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</si>
  <si>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</si>
  <si>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</si>
  <si>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</si>
  <si>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</si>
  <si>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</si>
  <si>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</si>
  <si>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</si>
  <si>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</si>
  <si>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</si>
  <si>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</si>
  <si>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</si>
  <si>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</si>
  <si>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</si>
  <si>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</si>
  <si>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</si>
  <si>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</si>
  <si>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</si>
  <si>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</si>
  <si>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</si>
  <si>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</si>
  <si>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</si>
  <si>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</si>
  <si>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</si>
  <si>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</si>
  <si>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</si>
  <si>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</si>
  <si>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</si>
  <si>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</si>
  <si>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</si>
  <si>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</si>
  <si>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</si>
  <si>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</si>
  <si>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</si>
  <si>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</si>
  <si>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</si>
  <si>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</si>
  <si>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</si>
  <si>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</si>
  <si>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</si>
  <si>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</si>
  <si>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</si>
  <si>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</si>
  <si>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</si>
  <si>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</si>
  <si>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</si>
  <si>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</si>
  <si>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</si>
  <si>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</si>
  <si>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</si>
  <si>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</si>
  <si>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</si>
  <si>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</si>
  <si>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</si>
  <si>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</si>
  <si>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</si>
  <si>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</si>
  <si>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</si>
  <si>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</si>
  <si>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</si>
  <si>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</si>
  <si>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</si>
  <si>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</si>
  <si>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</si>
  <si>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</si>
  <si>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</si>
  <si>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</si>
  <si>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</si>
  <si>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</si>
  <si>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</si>
  <si>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</si>
  <si>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</si>
  <si>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</si>
  <si>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</si>
  <si>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</si>
  <si>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</si>
  <si>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</si>
  <si>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</si>
  <si>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</si>
  <si>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</si>
  <si>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</si>
  <si>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</si>
  <si>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</si>
  <si>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</si>
  <si>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</si>
  <si>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</si>
  <si>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</si>
  <si>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</si>
  <si>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</si>
  <si>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</si>
  <si>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</si>
  <si>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</si>
  <si>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</si>
  <si>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</si>
  <si>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</si>
  <si>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</si>
  <si>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</si>
  <si>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</si>
  <si>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</si>
  <si>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</si>
  <si>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</si>
  <si>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</si>
  <si>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</si>
  <si>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</si>
  <si>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</si>
  <si>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</si>
  <si>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</si>
  <si>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</si>
  <si>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</si>
  <si>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</si>
  <si>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</si>
  <si>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</si>
  <si>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</si>
  <si>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</si>
  <si>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</si>
  <si>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</si>
  <si>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</si>
  <si>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</si>
  <si>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</si>
  <si>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</si>
  <si>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</si>
  <si>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</si>
  <si>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</si>
  <si>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</si>
  <si>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</si>
  <si>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</si>
  <si>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</si>
  <si>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</si>
  <si>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</si>
  <si>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</si>
  <si>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</si>
  <si>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</si>
  <si>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</si>
  <si>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</si>
  <si>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</si>
  <si>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</si>
  <si>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</si>
  <si>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</si>
  <si>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</si>
  <si>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</si>
  <si>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</si>
  <si>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</si>
  <si>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</si>
  <si>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</si>
  <si>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</si>
  <si>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</si>
  <si>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</si>
  <si>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</si>
  <si>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</si>
  <si>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</si>
  <si>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</si>
  <si>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</si>
  <si>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</si>
  <si>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</si>
  <si>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</si>
  <si>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</si>
  <si>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</si>
  <si>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</si>
  <si>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</si>
  <si>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</si>
  <si>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</si>
  <si>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</si>
  <si>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</si>
  <si>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</si>
  <si>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</si>
  <si>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</si>
  <si>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</si>
  <si>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</si>
  <si>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</si>
  <si>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</si>
  <si>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</si>
  <si>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</si>
  <si>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</si>
  <si>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</si>
  <si>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</si>
  <si>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</si>
  <si>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</si>
  <si>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</si>
  <si>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</si>
  <si>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</si>
  <si>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</si>
  <si>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</si>
  <si>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</si>
  <si>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</si>
  <si>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</si>
  <si>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</si>
  <si>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</si>
  <si>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</si>
  <si>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</si>
  <si>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</si>
  <si>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</si>
  <si>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</si>
  <si>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</si>
  <si>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</si>
  <si>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</si>
  <si>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</si>
  <si>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</si>
  <si>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</si>
  <si>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</si>
  <si>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</si>
  <si>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</si>
  <si>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</si>
  <si>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</si>
  <si>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</si>
  <si>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</si>
  <si>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</si>
  <si>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</si>
  <si>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</si>
  <si>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</si>
  <si>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</si>
  <si>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</si>
  <si>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</si>
  <si>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</si>
  <si>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</si>
  <si>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</si>
  <si>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</si>
  <si>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</si>
  <si>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</si>
  <si>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</si>
  <si>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</si>
  <si>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</si>
  <si>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</si>
  <si>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</si>
  <si>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</si>
  <si>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</si>
  <si>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</si>
  <si>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</si>
  <si>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</si>
  <si>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</si>
  <si>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</si>
  <si>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</si>
  <si>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</si>
  <si>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</si>
  <si>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</si>
  <si>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</si>
  <si>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</si>
  <si>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</si>
  <si>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</si>
  <si>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</si>
  <si>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</si>
  <si>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</si>
  <si>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</si>
  <si>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</si>
  <si>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</si>
  <si>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</si>
  <si>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</si>
  <si>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</si>
  <si>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</si>
  <si>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</si>
  <si>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</si>
  <si>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</si>
  <si>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</si>
  <si>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</si>
  <si>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</si>
  <si>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</si>
  <si>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</si>
  <si>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</si>
  <si>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</si>
  <si>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</si>
  <si>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</si>
  <si>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</si>
  <si>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</si>
  <si>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</si>
  <si>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</si>
  <si>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</si>
  <si>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</si>
  <si>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</si>
  <si>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</si>
  <si>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</si>
  <si>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</si>
  <si>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</si>
  <si>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</si>
  <si>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</si>
  <si>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</si>
  <si>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</si>
  <si>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</si>
  <si>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</si>
  <si>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</si>
  <si>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</si>
  <si>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</si>
  <si>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</si>
  <si>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</si>
  <si>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</si>
  <si>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</si>
  <si>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</si>
  <si>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</si>
  <si>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</si>
  <si>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</si>
  <si>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</si>
  <si>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</si>
  <si>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</si>
  <si>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</si>
  <si>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</si>
  <si>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</si>
  <si>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</si>
  <si>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</si>
  <si>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</si>
  <si>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</si>
  <si>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</si>
  <si>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</si>
  <si>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</si>
  <si>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</si>
  <si>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</si>
  <si>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</si>
  <si>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</si>
  <si>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</si>
  <si>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</si>
  <si>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</si>
  <si>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</si>
  <si>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</si>
  <si>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</si>
  <si>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</si>
  <si>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</si>
  <si>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</si>
  <si>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</si>
  <si>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</si>
  <si>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</si>
  <si>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</si>
  <si>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</si>
  <si>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</si>
  <si>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</si>
  <si>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</si>
  <si>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</si>
  <si>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</si>
  <si>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</si>
  <si>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</si>
  <si>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</si>
  <si>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</si>
  <si>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</si>
  <si>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</si>
  <si>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</si>
  <si>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</si>
  <si>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</si>
  <si>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</si>
  <si>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</si>
  <si>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</si>
  <si>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</si>
  <si>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</si>
  <si>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</si>
  <si>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</si>
  <si>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</si>
  <si>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</si>
  <si>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</si>
  <si>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</si>
  <si>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</si>
  <si>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</si>
  <si>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</si>
  <si>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</si>
  <si>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</si>
  <si>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</si>
  <si>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</si>
  <si>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</si>
  <si>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</si>
  <si>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</si>
  <si>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</si>
  <si>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</si>
  <si>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</si>
  <si>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</si>
  <si>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</si>
  <si>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</si>
  <si>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</si>
  <si>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</si>
  <si>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</si>
  <si>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</si>
  <si>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</si>
  <si>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</si>
  <si>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</si>
  <si>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</si>
  <si>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</si>
  <si>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</si>
  <si>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</si>
  <si>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</si>
  <si>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</si>
  <si>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</si>
  <si>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</si>
  <si>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</si>
  <si>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</si>
  <si>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</si>
  <si>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</si>
  <si>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</si>
  <si>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</si>
  <si>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</si>
  <si>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</si>
  <si>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</si>
  <si>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</si>
  <si>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</si>
  <si>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</si>
  <si>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</si>
  <si>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</si>
  <si>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</si>
  <si>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</si>
  <si>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</si>
  <si>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</si>
  <si>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</si>
  <si>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</si>
  <si>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</si>
  <si>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</si>
  <si>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</si>
  <si>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</si>
  <si>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</si>
  <si>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</si>
  <si>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</si>
  <si>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</si>
  <si>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</si>
  <si>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</si>
  <si>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</si>
  <si>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</si>
  <si>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</si>
  <si>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</si>
  <si>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</si>
  <si>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</si>
  <si>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</si>
  <si>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</si>
  <si>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</si>
  <si>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</si>
  <si>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</si>
  <si>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</si>
  <si>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</si>
  <si>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</si>
  <si>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</si>
  <si>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</si>
  <si>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</si>
  <si>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</si>
  <si>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</si>
  <si>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</si>
  <si>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</si>
  <si>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</si>
  <si>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</si>
  <si>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</si>
  <si>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</si>
  <si>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</si>
  <si>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</si>
  <si>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</si>
  <si>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</si>
  <si>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</si>
  <si>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</si>
  <si>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</si>
  <si>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</si>
  <si>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</si>
  <si>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</si>
  <si>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</si>
  <si>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</si>
  <si>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</si>
  <si>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</si>
  <si>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</si>
  <si>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</si>
  <si>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</si>
  <si>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</si>
  <si>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</si>
  <si>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</si>
  <si>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</si>
  <si>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</si>
  <si>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</si>
  <si>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</si>
  <si>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</si>
  <si>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</si>
  <si>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</si>
  <si>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</si>
  <si>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</si>
  <si>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</si>
  <si>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</si>
  <si>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</si>
  <si>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</si>
  <si>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</si>
  <si>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</si>
  <si>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</si>
  <si>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</si>
  <si>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</si>
  <si>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</si>
  <si>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</si>
  <si>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</si>
  <si>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</si>
  <si>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</si>
  <si>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</si>
  <si>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</si>
  <si>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</si>
  <si>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</si>
  <si>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</si>
  <si>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</si>
  <si>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</si>
  <si>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</si>
  <si>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</si>
  <si>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</si>
  <si>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</si>
  <si>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</si>
  <si>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</si>
  <si>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</si>
  <si>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</si>
  <si>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</si>
  <si>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</si>
  <si>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</si>
  <si>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</si>
  <si>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</si>
  <si>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</si>
  <si>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</si>
  <si>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</si>
  <si>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</si>
  <si>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</si>
  <si>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</si>
  <si>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</si>
  <si>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</si>
  <si>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</si>
  <si>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</si>
  <si>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</si>
  <si>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</si>
  <si>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</si>
  <si>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</si>
  <si>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</si>
  <si>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</si>
  <si>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</si>
  <si>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</si>
  <si>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</si>
  <si>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</si>
  <si>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</si>
  <si>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</si>
  <si>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</si>
  <si>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</si>
  <si>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</si>
  <si>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</si>
  <si>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</si>
  <si>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</si>
  <si>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</si>
  <si>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</si>
  <si>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</si>
  <si>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</si>
  <si>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</si>
  <si>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</si>
  <si>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</si>
  <si>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</si>
  <si>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</si>
  <si>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</si>
  <si>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</si>
  <si>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</si>
  <si>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</si>
  <si>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</si>
  <si>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</si>
  <si>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</si>
  <si>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</si>
  <si>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</si>
  <si>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</si>
  <si>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</si>
  <si>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</si>
  <si>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</si>
  <si>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</si>
  <si>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</si>
  <si>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</si>
  <si>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</si>
  <si>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</si>
  <si>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</si>
  <si>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</si>
  <si>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</si>
  <si>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</si>
  <si>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</si>
  <si>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</si>
  <si>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</si>
  <si>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</si>
  <si>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</si>
  <si>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</si>
  <si>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</si>
  <si>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</si>
  <si>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</si>
  <si>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</si>
  <si>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</si>
  <si>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</si>
  <si>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</si>
  <si>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</si>
  <si>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</si>
  <si>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</si>
  <si>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</si>
  <si>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</si>
  <si>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</si>
  <si>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</si>
  <si>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</si>
  <si>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</si>
  <si>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</si>
  <si>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</si>
  <si>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</si>
  <si>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</si>
  <si>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</si>
  <si>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</si>
  <si>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</si>
  <si>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</si>
  <si>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</si>
  <si>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</si>
  <si>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</si>
  <si>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</si>
  <si>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</si>
  <si>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</si>
  <si>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</si>
  <si>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</si>
  <si>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</si>
  <si>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</si>
  <si>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</si>
  <si>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</si>
  <si>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</si>
  <si>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</si>
  <si>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</si>
  <si>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</si>
  <si>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</si>
  <si>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</si>
  <si>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</si>
  <si>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</si>
  <si>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</si>
  <si>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</si>
  <si>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</si>
  <si>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</si>
  <si>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</si>
  <si>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</si>
  <si>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</si>
  <si>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</si>
  <si>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</si>
  <si>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</si>
  <si>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</si>
  <si>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</si>
  <si>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</si>
  <si>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</si>
  <si>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</si>
  <si>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</si>
  <si>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</si>
  <si>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</si>
  <si>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</si>
  <si>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</si>
  <si>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</si>
  <si>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</si>
  <si>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</si>
  <si>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</si>
  <si>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</si>
  <si>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</si>
  <si>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</si>
  <si>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</si>
  <si>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</si>
  <si>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</si>
  <si>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</si>
  <si>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</si>
  <si>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</si>
  <si>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</si>
  <si>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</si>
  <si>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</si>
  <si>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</si>
  <si>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</si>
  <si>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</si>
  <si>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</si>
  <si>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</si>
  <si>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</si>
  <si>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</si>
  <si>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</si>
  <si>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</si>
  <si>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</si>
  <si>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</si>
  <si>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</si>
  <si>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</si>
  <si>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</si>
  <si>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</si>
  <si>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</si>
  <si>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</si>
  <si>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</si>
  <si>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</si>
  <si>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</si>
  <si>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</si>
  <si>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</si>
  <si>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</si>
  <si>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</si>
  <si>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</si>
  <si>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</si>
  <si>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</si>
  <si>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</si>
  <si>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</si>
  <si>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</si>
  <si>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</si>
  <si>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</si>
  <si>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</si>
  <si>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</si>
  <si>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</si>
  <si>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</si>
  <si>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</si>
  <si>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</si>
  <si>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</si>
  <si>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</si>
  <si>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</si>
  <si>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</si>
  <si>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</si>
  <si>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</si>
  <si>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</si>
  <si>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</si>
  <si>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</si>
  <si>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</si>
  <si>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</si>
  <si>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</si>
  <si>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</si>
  <si>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</si>
  <si>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</si>
  <si>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</si>
  <si>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</si>
  <si>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</si>
  <si>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</si>
  <si>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</si>
  <si>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</si>
  <si>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</si>
  <si>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</si>
  <si>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</si>
  <si>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</si>
  <si>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</si>
  <si>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</si>
  <si>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</si>
  <si>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</si>
  <si>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</si>
  <si>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</si>
  <si>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</si>
  <si>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</si>
  <si>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</si>
  <si>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</si>
  <si>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</si>
  <si>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</si>
  <si>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</si>
  <si>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</si>
  <si>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</si>
  <si>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</si>
  <si>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</si>
  <si>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</si>
  <si>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</si>
  <si>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</si>
  <si>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</si>
  <si>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</si>
  <si>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</si>
  <si>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</si>
  <si>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</si>
  <si>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</si>
  <si>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</si>
  <si>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</si>
  <si>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</si>
  <si>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</si>
  <si>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</si>
  <si>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</si>
  <si>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</si>
  <si>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</si>
  <si>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</si>
  <si>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</si>
  <si>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</si>
  <si>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</si>
  <si>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</si>
  <si>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</si>
  <si>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</si>
  <si>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</si>
  <si>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</si>
  <si>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</si>
  <si>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</si>
  <si>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</si>
  <si>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</si>
  <si>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</si>
  <si>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</si>
  <si>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</si>
  <si>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</si>
  <si>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</si>
  <si>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</si>
  <si>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</si>
  <si>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</si>
  <si>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</si>
  <si>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</si>
  <si>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</si>
  <si>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</si>
  <si>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</si>
  <si>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</si>
  <si>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</si>
  <si>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</si>
  <si>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</si>
  <si>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</si>
  <si>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</si>
  <si>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</si>
  <si>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</si>
  <si>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</si>
  <si>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</si>
  <si>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</si>
  <si>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</si>
  <si>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</si>
  <si>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</si>
  <si>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</si>
  <si>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</si>
  <si>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</si>
  <si>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</si>
  <si>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</si>
  <si>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</si>
  <si>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</si>
  <si>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</si>
  <si>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</si>
  <si>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</si>
  <si>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</si>
  <si>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</si>
  <si>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</si>
  <si>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</si>
  <si>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</si>
  <si>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</si>
  <si>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</si>
  <si>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</si>
  <si>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</si>
  <si>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</si>
  <si>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</si>
  <si>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</si>
  <si>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</si>
  <si>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</si>
  <si>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</si>
  <si>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</si>
  <si>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</si>
  <si>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</si>
  <si>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</si>
  <si>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</si>
  <si>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</si>
  <si>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</si>
  <si>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</si>
  <si>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</si>
  <si>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</si>
  <si>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</si>
  <si>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</si>
  <si>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</si>
  <si>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</si>
  <si>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</si>
  <si>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</si>
  <si>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</si>
  <si>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</si>
  <si>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</si>
  <si>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</si>
  <si>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</si>
  <si>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</si>
  <si>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</si>
  <si>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</si>
  <si>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</si>
  <si>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</si>
  <si>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</si>
  <si>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</si>
  <si>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</si>
  <si>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</si>
  <si>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</si>
  <si>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</si>
  <si>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</si>
  <si>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</si>
  <si>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</si>
  <si>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</si>
  <si>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</si>
  <si>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</si>
  <si>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</si>
  <si>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</si>
  <si>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</si>
  <si>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</si>
  <si>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</si>
  <si>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</si>
  <si>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</si>
  <si>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</si>
  <si>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</si>
  <si>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</si>
  <si>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</si>
  <si>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</si>
  <si>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</si>
  <si>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</si>
  <si>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</si>
  <si>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</si>
  <si>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</si>
  <si>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</si>
  <si>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</si>
  <si>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</si>
  <si>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</si>
  <si>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</si>
  <si>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</si>
  <si>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</si>
  <si>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</si>
  <si>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</si>
  <si>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</si>
  <si>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</si>
  <si>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</si>
  <si>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</si>
  <si>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</si>
  <si>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</si>
  <si>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</si>
  <si>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</si>
  <si>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</si>
  <si>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</si>
  <si>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</si>
  <si>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</si>
  <si>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</si>
  <si>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</si>
  <si>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</si>
  <si>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</si>
  <si>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</si>
  <si>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</si>
  <si>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</si>
  <si>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</si>
  <si>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</si>
  <si>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</si>
  <si>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</si>
  <si>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</si>
  <si>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</si>
  <si>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</si>
  <si>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</si>
  <si>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</si>
  <si>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</si>
  <si>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</si>
  <si>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</si>
  <si>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</si>
  <si>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</si>
  <si>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</si>
  <si>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</si>
  <si>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</si>
  <si>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</si>
  <si>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</si>
  <si>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</si>
  <si>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</si>
  <si>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</si>
  <si>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</si>
  <si>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</si>
  <si>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</si>
  <si>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</si>
  <si>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</si>
  <si>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</si>
  <si>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</si>
  <si>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</si>
  <si>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</si>
  <si>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</si>
  <si>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</si>
  <si>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</si>
  <si>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</si>
  <si>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</si>
  <si>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</si>
  <si>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</si>
  <si>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</si>
  <si>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</si>
  <si>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</si>
  <si>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</si>
  <si>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</si>
  <si>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</si>
  <si>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</si>
  <si>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</si>
  <si>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</si>
  <si>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</si>
  <si>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</si>
  <si>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</si>
  <si>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</si>
  <si>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</si>
  <si>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</si>
  <si>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</si>
  <si>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</si>
  <si>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</si>
  <si>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</si>
  <si>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</si>
  <si>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</si>
  <si>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</si>
  <si>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</si>
  <si>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</si>
  <si>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</si>
  <si>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</si>
  <si>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</si>
  <si>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</si>
  <si>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</si>
  <si>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</si>
  <si>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</si>
  <si>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</si>
  <si>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</si>
  <si>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</si>
  <si>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</si>
  <si>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</si>
  <si>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</si>
  <si>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</si>
  <si>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</si>
  <si>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</si>
  <si>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</si>
  <si>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</si>
  <si>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</si>
  <si>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</si>
  <si>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</si>
  <si>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</si>
  <si>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</si>
  <si>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</si>
  <si>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</si>
  <si>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</si>
  <si>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</si>
  <si>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</si>
  <si>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</si>
  <si>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</si>
  <si>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</si>
  <si>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</si>
  <si>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</si>
  <si>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</si>
  <si>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</si>
  <si>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</si>
  <si>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</si>
  <si>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</si>
  <si>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</si>
  <si>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</si>
  <si>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</si>
  <si>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</si>
  <si>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</si>
  <si>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</si>
  <si>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</si>
  <si>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</si>
  <si>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</si>
  <si>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</si>
  <si>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</si>
  <si>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</si>
  <si>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</si>
  <si>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</si>
  <si>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</si>
  <si>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</si>
  <si>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</si>
  <si>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</si>
  <si>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</si>
  <si>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</si>
  <si>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</si>
  <si>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</si>
  <si>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</si>
  <si>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</si>
  <si>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</si>
  <si>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</si>
  <si>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</si>
  <si>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</si>
  <si>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</si>
  <si>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</si>
  <si>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</si>
  <si>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</si>
  <si>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</si>
  <si>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</si>
  <si>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</si>
  <si>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</si>
  <si>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</si>
  <si>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</si>
  <si>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</si>
  <si>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</si>
  <si>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</si>
  <si>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</si>
  <si>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</si>
  <si>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</si>
  <si>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</si>
  <si>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</si>
  <si>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</si>
  <si>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</si>
  <si>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</si>
  <si>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</si>
  <si>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</si>
  <si>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</si>
  <si>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</si>
  <si>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</si>
  <si>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</si>
  <si>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</si>
  <si>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</si>
  <si>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</si>
  <si>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</si>
  <si>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</si>
  <si>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</si>
  <si>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</si>
  <si>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</si>
  <si>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</si>
  <si>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</si>
  <si>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</si>
  <si>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</si>
  <si>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</si>
  <si>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</si>
  <si>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</si>
  <si>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</si>
  <si>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</si>
  <si>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</si>
  <si>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</si>
  <si>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</si>
  <si>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</si>
  <si>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</si>
  <si>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</si>
  <si>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</si>
  <si>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</si>
  <si>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</si>
  <si>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</si>
  <si>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</si>
  <si>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</si>
  <si>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</si>
  <si>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</si>
  <si>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</si>
  <si>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</si>
  <si>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</si>
  <si>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</si>
  <si>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</si>
  <si>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</si>
  <si>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</si>
  <si>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</si>
  <si>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</si>
  <si>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</si>
  <si>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</si>
  <si>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</si>
  <si>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</si>
  <si>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</si>
  <si>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</si>
  <si>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</si>
  <si>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</si>
  <si>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</si>
  <si>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</si>
  <si>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</si>
  <si>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</si>
  <si>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</si>
  <si>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</si>
  <si>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</si>
  <si>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</si>
  <si>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</si>
  <si>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</si>
  <si>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</si>
  <si>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</si>
  <si>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</si>
  <si>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</si>
  <si>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</si>
  <si>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</si>
  <si>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</si>
  <si>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</si>
  <si>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</si>
  <si>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</si>
  <si>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</si>
  <si>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</si>
  <si>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</si>
  <si>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</si>
  <si>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</si>
  <si>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</si>
  <si>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</si>
  <si>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</si>
  <si>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</si>
  <si>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</si>
  <si>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</si>
  <si>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</si>
  <si>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</si>
  <si>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</si>
  <si>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</si>
  <si>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</si>
  <si>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</si>
  <si>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</si>
  <si>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</si>
  <si>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</si>
  <si>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</si>
  <si>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</si>
  <si>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</si>
  <si>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</si>
  <si>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</si>
  <si>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</si>
  <si>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</si>
  <si>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</si>
  <si>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</si>
  <si>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</si>
  <si>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</si>
  <si>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</si>
  <si>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</si>
  <si>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</si>
  <si>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</si>
  <si>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</si>
  <si>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</si>
  <si>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</si>
  <si>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</si>
  <si>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</si>
  <si>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</si>
  <si>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</si>
  <si>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</si>
  <si>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</si>
  <si>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</si>
  <si>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</si>
  <si>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</si>
  <si>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</si>
  <si>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</si>
  <si>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</si>
  <si>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</si>
  <si>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</si>
  <si>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</si>
  <si>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</si>
  <si>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</si>
  <si>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</si>
  <si>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</si>
  <si>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</si>
  <si>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</si>
  <si>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</si>
  <si>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</si>
  <si>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</si>
  <si>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</si>
  <si>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</si>
  <si>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</si>
  <si>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</si>
  <si>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</si>
  <si>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</si>
  <si>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</si>
  <si>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</si>
  <si>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</si>
  <si>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</si>
  <si>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</si>
  <si>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</si>
  <si>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</si>
  <si>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</si>
  <si>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</si>
  <si>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</si>
  <si>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</si>
  <si>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</si>
  <si>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</si>
  <si>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</si>
  <si>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</si>
  <si>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</si>
  <si>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</si>
  <si>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</si>
  <si>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</si>
  <si>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</si>
  <si>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</si>
  <si>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</si>
  <si>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</si>
  <si>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</si>
  <si>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</si>
  <si>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</si>
  <si>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</si>
  <si>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</si>
  <si>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</si>
  <si>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</si>
  <si>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</si>
  <si>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</si>
  <si>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</si>
  <si>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</si>
  <si>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</si>
  <si>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</si>
  <si>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</si>
  <si>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</si>
  <si>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</si>
  <si>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</si>
  <si>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</si>
  <si>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</si>
  <si>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</si>
  <si>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</si>
  <si>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</si>
  <si>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</si>
  <si>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</si>
  <si>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</si>
  <si>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</si>
  <si>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</si>
  <si>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</si>
  <si>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</si>
  <si>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</si>
  <si>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</si>
  <si>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</si>
  <si>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</si>
  <si>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</si>
  <si>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</si>
  <si>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</si>
  <si>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</si>
  <si>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</si>
  <si>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</si>
  <si>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</si>
  <si>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</si>
  <si>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</si>
  <si>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</si>
  <si>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</si>
  <si>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</si>
  <si>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</si>
  <si>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</si>
  <si>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</si>
  <si>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</si>
  <si>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</si>
  <si>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</si>
  <si>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</si>
  <si>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</si>
  <si>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</si>
  <si>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</si>
  <si>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</si>
  <si>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</si>
  <si>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</si>
  <si>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</si>
  <si>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</si>
  <si>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</si>
  <si>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</si>
  <si>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</si>
  <si>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</si>
  <si>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</si>
  <si>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</si>
  <si>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</si>
  <si>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</si>
  <si>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</si>
  <si>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</si>
  <si>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</si>
  <si>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</si>
  <si>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</si>
  <si>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</si>
  <si>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</si>
  <si>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</si>
  <si>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</si>
  <si>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</si>
  <si>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</si>
  <si>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</si>
  <si>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</si>
  <si>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</si>
  <si>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</si>
  <si>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</si>
  <si>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</si>
  <si>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</si>
  <si>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</si>
  <si>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</si>
  <si>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</si>
  <si>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</si>
  <si>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</si>
  <si>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</si>
  <si>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</si>
  <si>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</si>
  <si>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</si>
  <si>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</si>
  <si>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</si>
  <si>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</si>
  <si>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</si>
  <si>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</si>
  <si>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</si>
  <si>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</si>
  <si>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</si>
  <si>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</si>
  <si>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</si>
  <si>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</si>
  <si>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</si>
  <si>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</si>
  <si>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</si>
  <si>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</si>
  <si>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</si>
  <si>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</si>
  <si>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</si>
  <si>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</si>
  <si>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</si>
  <si>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</si>
  <si>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</si>
  <si>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</si>
  <si>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</si>
  <si>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</si>
  <si>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</si>
  <si>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</si>
  <si>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</si>
  <si>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</si>
  <si>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</si>
  <si>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</si>
  <si>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</si>
  <si>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</si>
  <si>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</si>
  <si>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</si>
  <si>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</si>
  <si>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</si>
  <si>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</si>
  <si>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</si>
  <si>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</si>
  <si>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</si>
  <si>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</si>
  <si>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</si>
  <si>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</si>
  <si>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</si>
  <si>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</si>
  <si>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</si>
  <si>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</si>
  <si>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</si>
  <si>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</si>
  <si>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</si>
  <si>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</si>
  <si>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</si>
  <si>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</si>
  <si>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</si>
  <si>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</si>
  <si>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</si>
  <si>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</si>
  <si>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</si>
  <si>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</si>
  <si>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</si>
  <si>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</si>
  <si>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</si>
  <si>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</si>
  <si>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</si>
  <si>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</si>
  <si>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</si>
  <si>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</si>
  <si>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</si>
  <si>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</si>
  <si>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</si>
  <si>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</si>
  <si>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</si>
  <si>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</si>
  <si>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</si>
  <si>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</si>
  <si>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</si>
  <si>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</si>
  <si>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</si>
  <si>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</si>
  <si>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</si>
  <si>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</si>
  <si>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</si>
  <si>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</si>
  <si>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</si>
  <si>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</si>
  <si>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</si>
  <si>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</si>
  <si>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</si>
  <si>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</si>
  <si>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</si>
  <si>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</si>
  <si>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</si>
  <si>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</si>
  <si>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</si>
  <si>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</si>
  <si>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</si>
  <si>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</si>
  <si>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</si>
  <si>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</si>
  <si>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</si>
  <si>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</si>
  <si>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</si>
  <si>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</si>
  <si>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</si>
  <si>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</si>
  <si>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</si>
  <si>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</si>
  <si>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</si>
  <si>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</si>
  <si>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</si>
  <si>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</si>
  <si>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</si>
  <si>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</si>
  <si>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</si>
  <si>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</si>
  <si>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</si>
  <si>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</si>
  <si>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</si>
  <si>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</si>
  <si>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</si>
  <si>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</si>
  <si>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</si>
  <si>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</si>
  <si>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</si>
  <si>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</si>
  <si>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</si>
  <si>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</si>
  <si>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</si>
  <si>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</si>
  <si>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</si>
  <si>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</si>
  <si>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</si>
  <si>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</si>
  <si>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</si>
  <si>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</si>
  <si>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</si>
  <si>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</si>
  <si>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</si>
  <si>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</si>
  <si>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</si>
  <si>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</si>
  <si>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</si>
  <si>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</si>
  <si>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</si>
  <si>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</si>
  <si>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</si>
  <si>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</si>
  <si>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</si>
  <si>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</si>
  <si>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</si>
  <si>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</si>
  <si>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</si>
  <si>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</si>
  <si>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</si>
  <si>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</si>
  <si>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</si>
  <si>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</si>
  <si>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</si>
  <si>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</si>
  <si>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</si>
  <si>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</si>
  <si>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</si>
  <si>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</si>
  <si>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</si>
  <si>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</si>
  <si>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</si>
  <si>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</si>
  <si>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</si>
  <si>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</si>
  <si>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</si>
  <si>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</si>
  <si>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</si>
  <si>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</si>
  <si>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</si>
  <si>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</si>
  <si>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</si>
  <si>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</si>
  <si>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</si>
  <si>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</si>
  <si>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</si>
  <si>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</si>
  <si>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</si>
  <si>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</si>
  <si>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</si>
  <si>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</si>
  <si>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</si>
  <si>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</si>
  <si>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</si>
  <si>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</si>
  <si>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</si>
  <si>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</si>
  <si>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</si>
  <si>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</si>
  <si>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</si>
  <si>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</si>
  <si>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</si>
  <si>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</si>
  <si>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</si>
  <si>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</si>
  <si>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</si>
  <si>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</si>
  <si>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</si>
  <si>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</si>
  <si>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</si>
  <si>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</si>
  <si>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</si>
  <si>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</si>
  <si>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</si>
  <si>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</si>
  <si>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</si>
  <si>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</si>
  <si>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</si>
  <si>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</si>
  <si>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</si>
  <si>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</si>
  <si>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</si>
  <si>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</si>
  <si>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</si>
  <si>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</si>
  <si>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</si>
  <si>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</si>
  <si>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</si>
  <si>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</si>
  <si>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</si>
  <si>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</si>
  <si>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</si>
  <si>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</si>
  <si>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</si>
  <si>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</si>
  <si>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</si>
  <si>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</si>
  <si>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</si>
  <si>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</si>
  <si>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</si>
  <si>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</si>
  <si>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</si>
  <si>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</si>
  <si>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</si>
  <si>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</si>
  <si>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</si>
  <si>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</si>
  <si>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</si>
  <si>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</si>
  <si>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</si>
  <si>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</si>
  <si>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</si>
  <si>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</si>
  <si>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</si>
  <si>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</si>
  <si>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</si>
  <si>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</si>
  <si>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</si>
  <si>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</si>
  <si>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</si>
  <si>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</si>
  <si>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</si>
  <si>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</si>
  <si>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</si>
  <si>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</si>
  <si>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</si>
  <si>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</si>
  <si>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</si>
  <si>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</si>
  <si>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</si>
  <si>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</si>
  <si>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</si>
  <si>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</si>
  <si>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</si>
  <si>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</si>
  <si>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</si>
  <si>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</si>
  <si>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</si>
  <si>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</si>
  <si>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</si>
  <si>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</si>
  <si>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</si>
  <si>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</si>
  <si>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</si>
  <si>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</si>
  <si>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</si>
  <si>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</si>
  <si>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</si>
  <si>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</si>
  <si>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</si>
  <si>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</si>
  <si>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</si>
  <si>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</si>
  <si>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</si>
  <si>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</si>
  <si>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</si>
  <si>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</si>
  <si>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</si>
  <si>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</si>
  <si>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</si>
  <si>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</si>
  <si>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</si>
  <si>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</si>
  <si>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</si>
  <si>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</si>
  <si>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</si>
  <si>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</si>
  <si>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</si>
  <si>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</si>
  <si>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</si>
  <si>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</si>
  <si>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</si>
  <si>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</si>
  <si>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</si>
  <si>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</si>
  <si>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</si>
  <si>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</si>
  <si>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</si>
  <si>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</si>
  <si>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</si>
  <si>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</si>
  <si>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</si>
  <si>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</si>
  <si>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</si>
  <si>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</si>
  <si>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</si>
  <si>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</si>
  <si>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</si>
  <si>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</si>
  <si>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</si>
  <si>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</si>
  <si>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</si>
  <si>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</si>
  <si>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</si>
  <si>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</si>
  <si>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</si>
  <si>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</si>
  <si>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</si>
  <si>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</si>
  <si>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</si>
  <si>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</si>
  <si>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</si>
  <si>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</si>
  <si>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</si>
  <si>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</si>
  <si>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</si>
  <si>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</si>
  <si>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</si>
  <si>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</si>
  <si>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</si>
  <si>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</si>
  <si>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</si>
  <si>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</si>
  <si>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</si>
  <si>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</si>
  <si>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</si>
  <si>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</si>
  <si>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</si>
  <si>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</si>
  <si>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</si>
  <si>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</si>
  <si>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</si>
  <si>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</si>
  <si>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</si>
  <si>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</si>
  <si>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</si>
  <si>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</si>
  <si>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</si>
  <si>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</si>
  <si>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</si>
  <si>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</si>
  <si>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</si>
  <si>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</si>
  <si>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</si>
  <si>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</si>
  <si>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</si>
  <si>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</si>
  <si>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</si>
  <si>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</si>
  <si>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</si>
  <si>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</si>
  <si>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</si>
  <si>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</si>
  <si>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</si>
  <si>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</si>
  <si>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</si>
  <si>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</si>
  <si>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</si>
  <si>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</si>
  <si>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</si>
  <si>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</si>
  <si>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</si>
  <si>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</si>
  <si>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</si>
  <si>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</si>
  <si>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</si>
  <si>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</si>
  <si>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</si>
  <si>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</si>
  <si>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</si>
  <si>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</si>
  <si>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</si>
  <si>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</si>
  <si>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</si>
  <si>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</si>
  <si>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</si>
  <si>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</si>
  <si>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</si>
  <si>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</si>
  <si>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</si>
  <si>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</si>
  <si>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</si>
  <si>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</si>
  <si>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</si>
  <si>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</si>
  <si>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</si>
  <si>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</si>
  <si>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</si>
  <si>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</si>
  <si>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</si>
  <si>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</si>
  <si>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</si>
  <si>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</si>
  <si>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</si>
  <si>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</si>
  <si>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</si>
  <si>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</si>
  <si>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</si>
  <si>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</si>
  <si>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</si>
  <si>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</si>
  <si>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</si>
  <si>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</si>
  <si>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</si>
  <si>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</si>
  <si>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</si>
  <si>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</si>
  <si>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</si>
  <si>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</si>
  <si>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</si>
  <si>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</si>
  <si>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</si>
  <si>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</si>
  <si>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</si>
  <si>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</si>
  <si>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</si>
  <si>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</si>
  <si>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</si>
  <si>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</si>
  <si>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</si>
  <si>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</si>
  <si>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</si>
  <si>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</si>
  <si>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</si>
  <si>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</si>
  <si>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</si>
  <si>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</si>
  <si>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</si>
  <si>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</si>
  <si>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</si>
  <si>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</si>
  <si>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</si>
  <si>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</si>
  <si>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</si>
  <si>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</si>
  <si>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</si>
  <si>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</si>
  <si>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</si>
  <si>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</si>
  <si>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</si>
  <si>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</si>
  <si>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</si>
  <si>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</si>
  <si>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</si>
  <si>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</si>
  <si>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</si>
  <si>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</si>
  <si>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</si>
  <si>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</si>
  <si>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</si>
  <si>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</si>
  <si>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</si>
  <si>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</si>
  <si>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</si>
  <si>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</si>
  <si>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</si>
  <si>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</si>
  <si>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</si>
  <si>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</si>
  <si>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</si>
  <si>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</si>
  <si>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</si>
  <si>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</si>
  <si>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</si>
  <si>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</si>
  <si>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</si>
  <si>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</si>
  <si>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</si>
  <si>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</si>
  <si>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</si>
  <si>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</si>
  <si>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</si>
  <si>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</si>
  <si>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</si>
  <si>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</si>
  <si>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</si>
  <si>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</si>
  <si>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</si>
  <si>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</si>
  <si>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</si>
  <si>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</si>
  <si>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</si>
  <si>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</si>
  <si>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</si>
  <si>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</si>
  <si>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</si>
  <si>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</si>
  <si>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</si>
  <si>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</si>
  <si>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</si>
  <si>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</si>
  <si>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</si>
  <si>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</si>
  <si>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</si>
  <si>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</si>
  <si>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</si>
  <si>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</si>
  <si>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</si>
  <si>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</si>
  <si>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</si>
  <si>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</si>
  <si>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</si>
  <si>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</si>
  <si>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</si>
  <si>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</si>
  <si>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</si>
  <si>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</si>
  <si>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</si>
  <si>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</si>
  <si>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</si>
  <si>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</si>
  <si>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</si>
  <si>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</si>
  <si>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</si>
  <si>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</si>
  <si>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</si>
  <si>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</si>
  <si>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</si>
  <si>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</si>
  <si>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</si>
  <si>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</si>
  <si>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</si>
  <si>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</si>
  <si>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</si>
  <si>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</si>
  <si>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</si>
  <si>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</si>
  <si>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</si>
  <si>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</si>
  <si>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</si>
  <si>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</si>
  <si>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</si>
  <si>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</si>
  <si>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</si>
  <si>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</si>
  <si>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</si>
  <si>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</si>
  <si>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</si>
  <si>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</si>
  <si>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</si>
  <si>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</si>
  <si>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</si>
  <si>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</si>
  <si>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</si>
  <si>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</si>
  <si>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</si>
  <si>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</si>
  <si>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</si>
  <si>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</si>
  <si>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</si>
  <si>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</si>
  <si>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</si>
  <si>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</si>
  <si>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</si>
  <si>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</si>
  <si>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</si>
  <si>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</si>
  <si>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</si>
  <si>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</si>
  <si>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</si>
  <si>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</si>
  <si>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</si>
  <si>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</si>
  <si>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</si>
  <si>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</si>
  <si>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</si>
  <si>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</si>
  <si>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</si>
  <si>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</si>
  <si>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</si>
  <si>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</si>
  <si>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</si>
  <si>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</si>
  <si>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</si>
  <si>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</si>
  <si>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</si>
  <si>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</si>
  <si>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</si>
  <si>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</si>
  <si>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</si>
  <si>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</si>
  <si>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</si>
  <si>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</si>
  <si>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</si>
  <si>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</si>
  <si>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</si>
  <si>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</si>
  <si>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</si>
  <si>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</si>
  <si>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</si>
  <si>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</si>
  <si>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</si>
  <si>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</si>
  <si>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</si>
  <si>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</si>
  <si>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</si>
  <si>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</si>
  <si>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</si>
  <si>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</si>
  <si>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</si>
  <si>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</si>
  <si>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</si>
  <si>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</si>
  <si>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</si>
  <si>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</si>
  <si>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</si>
  <si>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</si>
  <si>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</si>
  <si>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</si>
  <si>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</si>
  <si>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</si>
  <si>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</si>
  <si>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</si>
  <si>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</si>
  <si>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</si>
  <si>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</si>
  <si>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</si>
  <si>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</si>
  <si>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</si>
  <si>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</si>
  <si>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</si>
  <si>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</si>
  <si>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</si>
  <si>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</si>
  <si>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</si>
  <si>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</si>
  <si>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</si>
  <si>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</si>
  <si>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</si>
  <si>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</si>
  <si>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</si>
  <si>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</si>
  <si>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</si>
  <si>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</si>
  <si>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</si>
  <si>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</si>
  <si>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</si>
  <si>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</si>
  <si>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</si>
  <si>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</si>
  <si>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</si>
  <si>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</si>
  <si>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</si>
  <si>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</si>
  <si>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</si>
  <si>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</si>
  <si>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</si>
  <si>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</si>
  <si>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</si>
  <si>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</si>
  <si>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</si>
  <si>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</si>
  <si>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</si>
  <si>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</si>
  <si>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</si>
  <si>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</si>
  <si>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</si>
  <si>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</si>
  <si>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</si>
  <si>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</si>
  <si>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</si>
  <si>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</si>
  <si>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</si>
  <si>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</si>
  <si>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</si>
  <si>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</si>
  <si>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</si>
  <si>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</si>
  <si>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</si>
  <si>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</si>
  <si>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</si>
  <si>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</si>
  <si>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</si>
  <si>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</si>
  <si>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</si>
  <si>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</si>
  <si>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</si>
  <si>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</si>
  <si>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</si>
  <si>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</si>
  <si>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</si>
  <si>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</si>
  <si>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</si>
  <si>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</si>
  <si>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</si>
  <si>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</si>
  <si>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</si>
  <si>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</si>
  <si>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</si>
  <si>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</si>
  <si>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</si>
  <si>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</si>
  <si>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</si>
  <si>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</si>
  <si>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</si>
  <si>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</si>
  <si>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</si>
  <si>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</si>
  <si>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</si>
  <si>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</si>
  <si>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</si>
  <si>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</si>
  <si>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</si>
  <si>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</si>
  <si>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</si>
  <si>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</si>
  <si>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</si>
  <si>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</si>
  <si>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</si>
  <si>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</si>
  <si>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</si>
  <si>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</si>
  <si>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</si>
  <si>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</si>
  <si>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</si>
  <si>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</si>
  <si>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</si>
  <si>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</si>
  <si>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</si>
  <si>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</si>
  <si>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</si>
  <si>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</si>
  <si>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</si>
  <si>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</si>
  <si>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</si>
  <si>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</si>
  <si>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</si>
  <si>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</si>
  <si>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</si>
  <si>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</si>
  <si>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</si>
  <si>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</si>
  <si>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</si>
  <si>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</si>
  <si>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</si>
  <si>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</si>
  <si>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</si>
  <si>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</si>
  <si>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</si>
  <si>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</si>
  <si>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</si>
  <si>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</si>
  <si>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</si>
  <si>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</si>
  <si>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</si>
  <si>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</si>
  <si>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</si>
  <si>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</si>
  <si>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</si>
  <si>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</si>
  <si>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</si>
  <si>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</si>
  <si>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</si>
  <si>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</si>
  <si>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</si>
  <si>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</si>
  <si>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</si>
  <si>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</si>
  <si>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</si>
  <si>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</si>
  <si>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</si>
  <si>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</si>
  <si>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</si>
  <si>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</si>
  <si>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</si>
  <si>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</si>
  <si>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</si>
  <si>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</si>
  <si>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</si>
  <si>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</si>
  <si>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</si>
  <si>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</si>
  <si>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</si>
  <si>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</si>
  <si>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</si>
  <si>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</si>
  <si>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</si>
  <si>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</si>
  <si>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</si>
  <si>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</si>
  <si>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</si>
  <si>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</si>
  <si>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</si>
  <si>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</si>
  <si>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</si>
  <si>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</si>
  <si>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</si>
  <si>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</si>
  <si>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</si>
  <si>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</si>
  <si>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</si>
  <si>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</si>
  <si>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</si>
  <si>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</si>
  <si>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</si>
  <si>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</si>
  <si>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</si>
  <si>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</si>
  <si>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</si>
  <si>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</si>
  <si>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</si>
  <si>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</si>
  <si>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</si>
  <si>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</si>
  <si>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</si>
  <si>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</si>
  <si>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</si>
  <si>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</si>
  <si>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</si>
  <si>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</si>
  <si>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</si>
  <si>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</si>
  <si>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</si>
  <si>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</si>
  <si>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</si>
  <si>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</si>
  <si>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</si>
  <si>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</si>
  <si>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</si>
  <si>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</si>
  <si>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</si>
  <si>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</si>
  <si>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</si>
  <si>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</si>
  <si>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</si>
  <si>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</si>
  <si>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</si>
  <si>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</si>
  <si>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</si>
  <si>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</si>
  <si>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</si>
  <si>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</si>
  <si>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</si>
  <si>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</si>
  <si>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</si>
  <si>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</si>
  <si>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</si>
  <si>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</si>
  <si>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</si>
  <si>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</si>
  <si>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</si>
  <si>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</si>
  <si>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</si>
  <si>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</si>
  <si>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</si>
  <si>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</si>
  <si>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</si>
  <si>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</si>
  <si>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</si>
  <si>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</si>
  <si>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</si>
  <si>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</si>
  <si>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</si>
  <si>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</si>
  <si>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</si>
  <si>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</si>
  <si>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</si>
  <si>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</si>
  <si>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</si>
  <si>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</si>
  <si>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</si>
  <si>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</si>
  <si>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</si>
  <si>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</si>
  <si>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</si>
  <si>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</si>
  <si>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</si>
  <si>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</si>
  <si>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</si>
  <si>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</si>
  <si>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</si>
  <si>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</si>
  <si>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</si>
  <si>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</si>
  <si>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</si>
  <si>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</si>
  <si>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</si>
  <si>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</si>
  <si>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</si>
  <si>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</si>
  <si>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</si>
  <si>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</si>
  <si>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</si>
  <si>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</si>
  <si>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</si>
  <si>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</si>
  <si>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</si>
  <si>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</si>
  <si>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</si>
  <si>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</si>
  <si>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</si>
  <si>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</si>
  <si>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</si>
  <si>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</si>
  <si>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</si>
  <si>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</si>
  <si>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</si>
  <si>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</si>
  <si>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</si>
  <si>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</si>
  <si>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</si>
  <si>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</si>
  <si>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</si>
  <si>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</si>
  <si>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</si>
  <si>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</si>
  <si>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</si>
  <si>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</si>
  <si>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</si>
  <si>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</si>
  <si>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</si>
  <si>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</si>
  <si>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</si>
  <si>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</si>
  <si>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</si>
  <si>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</si>
  <si>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</si>
  <si>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</si>
  <si>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</si>
  <si>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</si>
  <si>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</si>
  <si>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</si>
  <si>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</si>
  <si>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</si>
  <si>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</si>
  <si>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</si>
  <si>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</si>
  <si>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</si>
  <si>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</si>
  <si>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</si>
  <si>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</si>
  <si>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</si>
  <si>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</si>
  <si>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</si>
  <si>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</si>
  <si>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</si>
  <si>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</si>
  <si>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</si>
  <si>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</si>
  <si>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</si>
  <si>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</si>
  <si>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</si>
  <si>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</si>
  <si>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</si>
  <si>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</si>
  <si>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</si>
  <si>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</si>
  <si>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</si>
  <si>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</si>
  <si>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</si>
  <si>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</si>
  <si>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</si>
  <si>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</si>
  <si>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</si>
  <si>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</si>
  <si>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</si>
  <si>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</si>
  <si>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</si>
  <si>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</si>
  <si>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</si>
  <si>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</si>
  <si>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</si>
  <si>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</si>
  <si>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</si>
  <si>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</si>
  <si>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</si>
  <si>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</si>
  <si>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</si>
  <si>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</si>
  <si>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</si>
  <si>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</si>
  <si>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</si>
  <si>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</si>
  <si>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</si>
  <si>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</si>
  <si>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</si>
  <si>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</si>
  <si>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</si>
  <si>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</si>
  <si>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</si>
  <si>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</si>
  <si>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</si>
  <si>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</si>
  <si>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</si>
  <si>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</si>
  <si>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</si>
  <si>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</si>
  <si>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</si>
  <si>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</si>
  <si>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</si>
  <si>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</si>
  <si>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</si>
  <si>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</si>
  <si>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</si>
  <si>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</si>
  <si>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</si>
  <si>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</si>
  <si>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</si>
  <si>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</si>
  <si>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</si>
  <si>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</si>
  <si>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</si>
  <si>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</si>
  <si>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</si>
  <si>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</si>
  <si>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</si>
  <si>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</si>
  <si>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</si>
  <si>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</si>
  <si>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</si>
  <si>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</si>
  <si>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</si>
  <si>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</si>
  <si>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</si>
  <si>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</si>
  <si>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</si>
  <si>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</si>
  <si>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</si>
  <si>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</si>
  <si>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</si>
  <si>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</si>
  <si>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</si>
  <si>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</si>
  <si>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</si>
  <si>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</si>
  <si>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</si>
  <si>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</si>
  <si>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</si>
  <si>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</si>
  <si>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</si>
  <si>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</si>
  <si>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</si>
  <si>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</si>
  <si>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</si>
  <si>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</si>
  <si>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</si>
  <si>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</si>
  <si>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</si>
  <si>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</si>
  <si>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</si>
  <si>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</si>
  <si>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</si>
  <si>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</si>
  <si>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</si>
  <si>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</si>
  <si>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</si>
  <si>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</si>
  <si>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</si>
  <si>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</si>
  <si>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</si>
  <si>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</si>
  <si>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</si>
  <si>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</si>
  <si>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</si>
  <si>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</si>
  <si>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</si>
  <si>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</si>
  <si>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</si>
  <si>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</si>
  <si>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</si>
  <si>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</si>
  <si>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</si>
  <si>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</si>
  <si>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</si>
  <si>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</si>
  <si>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</si>
  <si>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</si>
  <si>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</si>
  <si>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</si>
  <si>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</si>
  <si>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</si>
  <si>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</si>
  <si>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</si>
  <si>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</si>
  <si>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</si>
  <si>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</si>
  <si>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</si>
  <si>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</si>
  <si>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</si>
  <si>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</si>
  <si>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</si>
  <si>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</si>
  <si>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</si>
  <si>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</si>
  <si>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</si>
  <si>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</si>
  <si>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</si>
  <si>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</si>
  <si>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</si>
  <si>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</si>
  <si>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</si>
  <si>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</si>
  <si>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</si>
  <si>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</si>
  <si>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</si>
  <si>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</si>
  <si>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</si>
  <si>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</si>
  <si>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</si>
  <si>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</si>
  <si>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</si>
  <si>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</si>
  <si>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</si>
  <si>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</si>
  <si>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</si>
  <si>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</si>
  <si>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</si>
  <si>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</si>
  <si>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</si>
  <si>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</si>
  <si>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</si>
  <si>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</si>
  <si>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</si>
  <si>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</si>
  <si>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</si>
  <si>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</si>
  <si>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</si>
  <si>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</si>
  <si>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</si>
  <si>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</si>
  <si>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</si>
  <si>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</si>
  <si>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</si>
  <si>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</si>
  <si>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</si>
  <si>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</si>
  <si>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</si>
  <si>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</si>
  <si>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</si>
  <si>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</si>
  <si>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</si>
  <si>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</si>
  <si>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</si>
  <si>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</si>
  <si>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</si>
  <si>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</si>
  <si>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</si>
  <si>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</si>
  <si>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</si>
  <si>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</si>
  <si>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</si>
  <si>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</si>
  <si>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</si>
  <si>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</si>
  <si>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</si>
  <si>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</si>
  <si>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</si>
  <si>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</si>
  <si>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</si>
  <si>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</si>
  <si>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</si>
  <si>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</si>
  <si>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</si>
  <si>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</si>
  <si>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</si>
  <si>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</si>
  <si>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</si>
  <si>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</si>
  <si>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</si>
  <si>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</si>
  <si>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</si>
  <si>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</si>
  <si>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</si>
  <si>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</si>
  <si>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</si>
  <si>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</si>
  <si>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</si>
  <si>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</si>
  <si>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</si>
  <si>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</si>
  <si>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</si>
  <si>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</si>
  <si>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</si>
  <si>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</si>
  <si>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</si>
  <si>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</si>
  <si>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</si>
  <si>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</si>
  <si>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</si>
  <si>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</si>
  <si>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</si>
  <si>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</si>
  <si>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</si>
  <si>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</si>
  <si>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</si>
  <si>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</si>
  <si>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</si>
  <si>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</si>
  <si>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</si>
  <si>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</si>
  <si>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</si>
  <si>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</si>
  <si>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</si>
  <si>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</si>
  <si>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</si>
  <si>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</si>
  <si>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</si>
  <si>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</si>
  <si>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</si>
  <si>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</si>
  <si>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</si>
  <si>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</si>
  <si>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</si>
  <si>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</si>
  <si>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</si>
  <si>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</si>
  <si>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</si>
  <si>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</si>
  <si>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</si>
  <si>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</si>
  <si>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</si>
  <si>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</si>
  <si>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</si>
  <si>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</si>
  <si>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</si>
  <si>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</si>
  <si>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</si>
  <si>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</si>
  <si>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</si>
  <si>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</si>
  <si>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</si>
  <si>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</si>
  <si>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</si>
  <si>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</si>
  <si>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</si>
  <si>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</si>
  <si>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</si>
  <si>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</si>
  <si>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</si>
  <si>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</si>
  <si>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</si>
  <si>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</si>
  <si>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</si>
  <si>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</si>
  <si>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</si>
  <si>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</si>
  <si>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</si>
  <si>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</si>
  <si>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</si>
  <si>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</si>
  <si>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</si>
  <si>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</si>
  <si>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</si>
  <si>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</si>
  <si>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</si>
  <si>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</si>
  <si>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</si>
  <si>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</si>
  <si>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</si>
  <si>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</si>
  <si>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</si>
  <si>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</si>
  <si>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</si>
  <si>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</si>
  <si>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</si>
  <si>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</si>
  <si>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</si>
  <si>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</si>
  <si>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</si>
  <si>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</si>
  <si>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</si>
  <si>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</si>
  <si>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</si>
  <si>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</si>
  <si>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</si>
  <si>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</si>
  <si>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</si>
  <si>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</si>
  <si>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</si>
  <si>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</si>
  <si>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</si>
  <si>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</si>
  <si>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</si>
  <si>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</si>
  <si>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</si>
  <si>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</si>
  <si>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</si>
  <si>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</si>
  <si>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</si>
  <si>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</si>
  <si>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</si>
  <si>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</si>
  <si>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</si>
  <si>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</si>
  <si>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</si>
  <si>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</si>
  <si>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</si>
  <si>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</si>
  <si>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</si>
  <si>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</si>
  <si>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</si>
  <si>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</si>
  <si>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</si>
  <si>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</si>
  <si>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</si>
  <si>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</si>
  <si>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</si>
  <si>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</si>
  <si>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</si>
  <si>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</si>
  <si>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</si>
  <si>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</si>
  <si>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</si>
  <si>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</si>
  <si>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</si>
  <si>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</si>
  <si>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</si>
  <si>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</si>
  <si>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</si>
  <si>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</si>
  <si>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</si>
  <si>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</si>
  <si>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</si>
  <si>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</si>
  <si>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</si>
  <si>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</si>
  <si>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</si>
  <si>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</si>
  <si>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</si>
  <si>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</si>
  <si>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</si>
  <si>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</si>
  <si>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</si>
  <si>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</si>
  <si>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</si>
  <si>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</si>
  <si>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</si>
  <si>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</si>
  <si>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</si>
  <si>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</si>
  <si>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</si>
  <si>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</si>
  <si>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</si>
  <si>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</si>
  <si>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</si>
  <si>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</si>
  <si>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</si>
  <si>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</si>
  <si>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</si>
  <si>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</si>
  <si>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</si>
  <si>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</si>
  <si>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</si>
  <si>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</si>
  <si>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</si>
  <si>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</si>
  <si>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</si>
  <si>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</si>
  <si>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</si>
  <si>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</si>
  <si>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</si>
  <si>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</si>
  <si>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</si>
  <si>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</si>
  <si>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</si>
  <si>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</si>
  <si>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</si>
  <si>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</si>
  <si>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</si>
  <si>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</si>
  <si>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</si>
  <si>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</si>
  <si>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</si>
  <si>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</si>
  <si>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</si>
  <si>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</si>
  <si>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</si>
  <si>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</si>
  <si>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</si>
  <si>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</si>
  <si>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</si>
  <si>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</si>
  <si>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</si>
  <si>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</si>
  <si>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</si>
  <si>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</si>
  <si>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</si>
  <si>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</si>
  <si>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</si>
  <si>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</si>
  <si>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</si>
  <si>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</si>
  <si>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</si>
  <si>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</si>
  <si>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</si>
  <si>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</si>
  <si>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</si>
  <si>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</si>
  <si>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</si>
  <si>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</si>
  <si>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</si>
  <si>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</si>
  <si>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</si>
  <si>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</si>
  <si>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</si>
  <si>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</si>
  <si>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</si>
  <si>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</si>
  <si>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</si>
  <si>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</si>
  <si>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</si>
  <si>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</si>
  <si>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</si>
  <si>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</si>
  <si>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</si>
  <si>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</si>
  <si>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</si>
  <si>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</si>
  <si>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</si>
  <si>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</si>
  <si>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</si>
  <si>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</si>
  <si>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</si>
  <si>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</si>
  <si>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</si>
  <si>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</si>
  <si>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</si>
  <si>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</si>
  <si>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</si>
  <si>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</si>
  <si>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</si>
  <si>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</si>
  <si>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</si>
  <si>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</si>
  <si>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</si>
  <si>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</si>
  <si>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</si>
  <si>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</si>
  <si>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</si>
  <si>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</si>
  <si>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</si>
  <si>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</si>
  <si>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</si>
  <si>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</si>
  <si>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</si>
  <si>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</si>
  <si>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</si>
  <si>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</si>
  <si>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</si>
  <si>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</si>
  <si>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</si>
  <si>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</si>
  <si>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</si>
  <si>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</si>
  <si>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</si>
  <si>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</si>
  <si>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</si>
  <si>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</si>
  <si>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</si>
  <si>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</si>
  <si>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</si>
  <si>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</si>
  <si>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</si>
  <si>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</si>
  <si>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</si>
  <si>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</si>
  <si>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</si>
  <si>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</si>
  <si>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</si>
  <si>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</si>
  <si>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</si>
  <si>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</si>
  <si>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</si>
  <si>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</si>
  <si>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</si>
  <si>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</si>
  <si>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</si>
  <si>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</si>
  <si>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</si>
  <si>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</si>
  <si>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</si>
  <si>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</si>
  <si>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</si>
  <si>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</si>
  <si>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</si>
  <si>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</si>
  <si>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</si>
  <si>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</si>
  <si>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</si>
  <si>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</si>
  <si>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</si>
  <si>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</si>
  <si>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</si>
  <si>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</si>
  <si>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</si>
  <si>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</si>
  <si>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</si>
  <si>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</si>
  <si>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</si>
  <si>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</si>
  <si>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</si>
  <si>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</si>
  <si>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</si>
  <si>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</si>
  <si>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</si>
  <si>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</si>
  <si>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</si>
  <si>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</si>
  <si>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</si>
  <si>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</si>
  <si>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</si>
  <si>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</si>
  <si>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</si>
  <si>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</si>
  <si>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</si>
  <si>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</si>
  <si>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</si>
  <si>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</si>
  <si>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</si>
  <si>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</si>
  <si>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</si>
  <si>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</si>
  <si>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</si>
  <si>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</si>
  <si>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</si>
  <si>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</si>
  <si>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</si>
  <si>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</si>
  <si>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</si>
  <si>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</si>
  <si>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</si>
  <si>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</si>
  <si>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</si>
  <si>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</si>
  <si>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</si>
  <si>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</si>
  <si>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</si>
  <si>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</si>
  <si>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</si>
  <si>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</si>
  <si>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</si>
  <si>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</si>
  <si>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</si>
  <si>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</si>
  <si>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</si>
  <si>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</si>
  <si>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</si>
  <si>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</si>
  <si>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</si>
  <si>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</si>
  <si>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</si>
  <si>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</si>
  <si>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</si>
  <si>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</si>
  <si>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</si>
  <si>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</si>
  <si>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</si>
  <si>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</si>
  <si>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</si>
  <si>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</si>
  <si>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</si>
  <si>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</si>
  <si>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</si>
  <si>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</si>
  <si>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</si>
  <si>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</si>
  <si>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</si>
  <si>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</si>
  <si>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</si>
  <si>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</si>
  <si>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</si>
  <si>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</si>
  <si>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</si>
  <si>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</si>
  <si>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</si>
  <si>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</si>
  <si>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</si>
  <si>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</si>
  <si>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</si>
  <si>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</si>
  <si>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</si>
  <si>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</si>
  <si>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</si>
  <si>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</si>
  <si>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</si>
  <si>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</si>
  <si>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</si>
  <si>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</si>
  <si>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</si>
  <si>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</si>
  <si>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</si>
  <si>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</si>
  <si>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</si>
  <si>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</si>
  <si>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</si>
  <si>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</si>
  <si>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</si>
  <si>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</si>
  <si>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</si>
  <si>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</si>
  <si>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</si>
  <si>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</si>
  <si>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</si>
  <si>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</si>
  <si>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</si>
  <si>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</si>
  <si>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</si>
  <si>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</si>
  <si>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</si>
  <si>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</si>
  <si>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</si>
  <si>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</si>
  <si>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</si>
  <si>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</si>
  <si>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</si>
  <si>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</si>
  <si>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</si>
  <si>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</si>
  <si>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</si>
  <si>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</si>
  <si>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</si>
  <si>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</si>
  <si>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</si>
  <si>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</si>
  <si>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</si>
  <si>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</si>
  <si>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</si>
  <si>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</si>
  <si>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</si>
  <si>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</si>
  <si>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</si>
  <si>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</si>
  <si>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</si>
  <si>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</si>
  <si>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</si>
  <si>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</si>
  <si>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</si>
  <si>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</si>
  <si>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</si>
  <si>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</si>
  <si>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</si>
  <si>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</si>
  <si>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</si>
  <si>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</si>
  <si>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</si>
  <si>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</si>
  <si>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</si>
  <si>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</si>
  <si>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</si>
  <si>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</si>
  <si>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</si>
  <si>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</si>
  <si>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</si>
  <si>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</si>
  <si>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</si>
  <si>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</si>
  <si>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</si>
  <si>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</si>
  <si>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</si>
  <si>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</si>
  <si>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</si>
  <si>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</si>
  <si>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</si>
  <si>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</si>
  <si>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</si>
  <si>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</si>
  <si>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</si>
  <si>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</si>
  <si>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</si>
  <si>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</si>
  <si>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</si>
  <si>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</si>
  <si>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</si>
  <si>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</si>
  <si>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</si>
  <si>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</si>
  <si>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</si>
  <si>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</si>
  <si>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</si>
  <si>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</si>
  <si>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</si>
  <si>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</si>
  <si>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</si>
  <si>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</si>
  <si>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</si>
  <si>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</si>
  <si>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</si>
  <si>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</si>
  <si>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</si>
  <si>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</si>
  <si>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</si>
  <si>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</si>
  <si>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</si>
  <si>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</si>
  <si>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</si>
  <si>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</si>
  <si>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</si>
  <si>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</si>
  <si>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</si>
  <si>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</si>
  <si>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</si>
  <si>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</si>
  <si>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</si>
  <si>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</si>
  <si>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</si>
  <si>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</si>
  <si>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</si>
  <si>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</si>
  <si>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</si>
  <si>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</si>
  <si>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</si>
  <si>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</si>
  <si>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</si>
  <si>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</si>
  <si>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</si>
  <si>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</si>
  <si>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</si>
  <si>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</si>
  <si>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</si>
  <si>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</si>
  <si>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</si>
  <si>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</si>
  <si>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</si>
  <si>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</si>
  <si>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</si>
  <si>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</si>
  <si>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</si>
  <si>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</si>
  <si>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</si>
  <si>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</si>
  <si>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</si>
  <si>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</si>
  <si>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</si>
  <si>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</si>
  <si>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</si>
  <si>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</si>
  <si>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</si>
  <si>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</si>
  <si>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</si>
  <si>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</si>
  <si>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</si>
  <si>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</si>
  <si>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</si>
  <si>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</si>
  <si>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</si>
  <si>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</si>
  <si>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</si>
  <si>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</si>
  <si>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</si>
  <si>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</si>
  <si>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</si>
  <si>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</si>
  <si>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</si>
  <si>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</si>
  <si>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</si>
  <si>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</si>
  <si>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</si>
  <si>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</si>
  <si>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</si>
  <si>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</si>
  <si>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</si>
  <si>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</si>
  <si>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</si>
  <si>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</si>
  <si>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</si>
  <si>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</si>
  <si>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</si>
  <si>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</si>
  <si>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</si>
  <si>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</si>
  <si>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</si>
  <si>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</si>
  <si>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</si>
  <si>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</si>
  <si>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</si>
  <si>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</si>
  <si>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</si>
  <si>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</si>
  <si>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</si>
  <si>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</si>
  <si>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</si>
  <si>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</si>
  <si>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</si>
  <si>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</si>
  <si>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</si>
  <si>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</si>
  <si>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</si>
  <si>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</si>
  <si>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</si>
  <si>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</si>
  <si>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</si>
  <si>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</si>
  <si>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</si>
  <si>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</si>
  <si>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</si>
  <si>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</si>
  <si>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</si>
  <si>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</si>
  <si>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</si>
  <si>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</si>
  <si>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</si>
  <si>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</si>
  <si>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</si>
  <si>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</si>
  <si>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</si>
  <si>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</si>
  <si>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</si>
  <si>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</si>
  <si>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</si>
  <si>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</si>
  <si>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</si>
  <si>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</si>
  <si>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</si>
  <si>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</si>
  <si>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</si>
  <si>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</si>
  <si>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</si>
  <si>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</si>
  <si>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</si>
  <si>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</si>
  <si>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</si>
  <si>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</si>
  <si>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</si>
  <si>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</si>
  <si>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</si>
  <si>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</si>
  <si>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</si>
  <si>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</si>
  <si>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</si>
  <si>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</si>
  <si>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</si>
  <si>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</si>
  <si>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</si>
  <si>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</si>
  <si>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</si>
  <si>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</si>
  <si>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</si>
  <si>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</si>
  <si>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</si>
  <si>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</si>
  <si>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</si>
  <si>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</si>
  <si>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</si>
  <si>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</si>
  <si>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</si>
  <si>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</si>
  <si>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</si>
  <si>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</si>
  <si>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</si>
  <si>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</si>
  <si>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</si>
  <si>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</si>
  <si>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</si>
  <si>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</si>
  <si>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</si>
  <si>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</si>
  <si>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</si>
  <si>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</si>
  <si>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</si>
  <si>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</si>
  <si>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</si>
  <si>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</si>
  <si>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</si>
  <si>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</si>
  <si>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</si>
  <si>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</si>
  <si>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</si>
  <si>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</si>
  <si>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</si>
  <si>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</si>
  <si>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</si>
  <si>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</si>
  <si>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</si>
  <si>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</si>
  <si>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</si>
  <si>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</si>
  <si>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</si>
  <si>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</si>
  <si>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</si>
  <si>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</si>
  <si>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</si>
  <si>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</si>
  <si>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</si>
  <si>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</si>
  <si>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</si>
  <si>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</si>
  <si>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</si>
  <si>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</si>
  <si>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</si>
  <si>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</si>
  <si>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</si>
  <si>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</si>
  <si>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</si>
  <si>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</si>
  <si>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</si>
  <si>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</si>
  <si>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</si>
  <si>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</si>
  <si>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</si>
  <si>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</si>
  <si>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</si>
  <si>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</si>
  <si>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</si>
  <si>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</si>
  <si>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</si>
  <si>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</si>
  <si>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</si>
  <si>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</si>
  <si>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</si>
  <si>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</si>
  <si>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</si>
  <si>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</si>
  <si>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</si>
  <si>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</si>
  <si>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</si>
  <si>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</si>
  <si>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</si>
  <si>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</si>
  <si>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</si>
  <si>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</si>
  <si>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</si>
  <si>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</si>
  <si>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</si>
  <si>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</si>
  <si>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</si>
  <si>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</si>
  <si>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</si>
  <si>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</si>
  <si>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</si>
  <si>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</si>
  <si>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</si>
  <si>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</si>
  <si>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</si>
  <si>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</si>
  <si>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</si>
  <si>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</si>
  <si>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</si>
  <si>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</si>
  <si>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</si>
  <si>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</si>
  <si>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</si>
  <si>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</si>
  <si>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</si>
  <si>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</si>
  <si>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</si>
  <si>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</si>
  <si>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</si>
  <si>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</si>
  <si>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</si>
  <si>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</si>
  <si>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</si>
  <si>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</si>
  <si>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</si>
  <si>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</si>
  <si>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</si>
  <si>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</si>
  <si>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</si>
  <si>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</si>
  <si>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</si>
  <si>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</si>
  <si>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</si>
  <si>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</si>
  <si>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</si>
  <si>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</si>
  <si>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</si>
  <si>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</si>
  <si>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</si>
  <si>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</si>
  <si>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</si>
  <si>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</si>
  <si>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</si>
  <si>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</si>
  <si>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</si>
  <si>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</si>
  <si>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</si>
  <si>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</si>
  <si>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</si>
  <si>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</si>
  <si>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</si>
  <si>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</si>
  <si>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</si>
  <si>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</si>
  <si>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</si>
  <si>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</si>
  <si>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</si>
  <si>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</si>
  <si>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</si>
  <si>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</si>
  <si>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</si>
  <si>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</si>
  <si>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</si>
  <si>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</si>
  <si>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</si>
  <si>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</si>
  <si>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</si>
  <si>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</si>
  <si>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</si>
  <si>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</si>
  <si>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</si>
  <si>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</si>
  <si>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</si>
  <si>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</si>
  <si>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</si>
  <si>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</si>
  <si>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</si>
  <si>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</si>
  <si>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</si>
  <si>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</si>
  <si>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</si>
  <si>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</si>
  <si>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</si>
  <si>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</si>
  <si>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</si>
  <si>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</si>
  <si>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</si>
  <si>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</si>
  <si>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</si>
  <si>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</si>
  <si>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</si>
  <si>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</si>
  <si>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</si>
  <si>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</si>
  <si>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</si>
  <si>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</si>
  <si>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</si>
  <si>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</si>
  <si>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</si>
  <si>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</si>
  <si>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</si>
  <si>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</si>
  <si>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</si>
  <si>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</si>
  <si>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</si>
  <si>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</si>
  <si>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</si>
  <si>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</si>
  <si>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</si>
  <si>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</si>
  <si>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</si>
  <si>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</si>
  <si>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</si>
  <si>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</si>
  <si>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</si>
  <si>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</si>
  <si>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</si>
  <si>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</si>
  <si>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</si>
  <si>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</si>
  <si>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</si>
  <si>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</si>
  <si>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</si>
  <si>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</si>
  <si>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</si>
  <si>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</si>
  <si>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</si>
  <si>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</si>
  <si>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</si>
  <si>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</si>
  <si>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</si>
  <si>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</si>
  <si>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</si>
  <si>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</si>
  <si>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</si>
  <si>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</si>
  <si>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</si>
  <si>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</si>
  <si>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</si>
  <si>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</si>
  <si>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</si>
  <si>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</si>
  <si>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</si>
  <si>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</si>
  <si>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</si>
  <si>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</si>
  <si>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</si>
  <si>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</si>
  <si>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</si>
  <si>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</si>
  <si>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</si>
  <si>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</si>
  <si>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</si>
  <si>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</si>
  <si>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</si>
  <si>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</si>
  <si>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</si>
  <si>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</si>
  <si>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</si>
  <si>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</si>
  <si>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</si>
  <si>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</si>
  <si>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</si>
  <si>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</si>
  <si>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</si>
  <si>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</si>
  <si>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</si>
  <si>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</si>
  <si>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</si>
  <si>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</si>
  <si>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</si>
  <si>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</si>
  <si>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</si>
  <si>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</si>
  <si>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</si>
  <si>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</si>
  <si>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</si>
  <si>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</si>
  <si>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</si>
  <si>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</si>
  <si>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</si>
  <si>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</si>
  <si>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</si>
  <si>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</si>
  <si>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</si>
  <si>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</si>
  <si>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</si>
  <si>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</si>
  <si>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</si>
  <si>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</si>
  <si>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</si>
  <si>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</si>
  <si>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</si>
  <si>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</si>
  <si>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</si>
  <si>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</si>
  <si>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</si>
  <si>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</si>
  <si>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</si>
  <si>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</si>
  <si>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</si>
  <si>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</si>
  <si>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</si>
  <si>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</si>
  <si>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</si>
  <si>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</si>
  <si>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</si>
  <si>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</si>
  <si>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</si>
  <si>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</si>
  <si>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</si>
  <si>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</si>
  <si>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</si>
  <si>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</si>
  <si>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</si>
  <si>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</si>
  <si>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</si>
  <si>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</si>
  <si>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</si>
  <si>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</si>
  <si>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</si>
  <si>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</si>
  <si>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</si>
  <si>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</si>
  <si>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</si>
  <si>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</si>
  <si>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</si>
  <si>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</si>
  <si>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</si>
  <si>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</si>
  <si>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</si>
  <si>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</si>
  <si>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</si>
  <si>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</si>
  <si>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</si>
  <si>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</si>
  <si>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</si>
  <si>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</si>
  <si>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</si>
  <si>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</si>
  <si>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</si>
  <si>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</si>
  <si>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</si>
  <si>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</si>
  <si>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</si>
  <si>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</si>
  <si>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</si>
  <si>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</si>
  <si>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</si>
  <si>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</si>
  <si>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</si>
  <si>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</si>
  <si>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</si>
  <si>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</si>
  <si>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</si>
  <si>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</si>
  <si>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</si>
  <si>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</si>
  <si>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</si>
  <si>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</si>
  <si>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</si>
  <si>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</si>
  <si>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</si>
  <si>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</si>
  <si>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</si>
  <si>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</si>
  <si>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</si>
  <si>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</si>
  <si>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</si>
  <si>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</si>
  <si>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</si>
  <si>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</si>
  <si>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</si>
  <si>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</si>
  <si>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</si>
  <si>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</si>
  <si>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</si>
  <si>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</si>
  <si>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</si>
  <si>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</si>
  <si>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</si>
  <si>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</si>
  <si>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</si>
  <si>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</si>
  <si>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</si>
  <si>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</si>
  <si>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</si>
  <si>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</si>
  <si>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</si>
  <si>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</si>
  <si>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</si>
  <si>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</si>
  <si>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</si>
  <si>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</si>
  <si>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</si>
  <si>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</si>
  <si>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</si>
  <si>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</si>
  <si>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</si>
  <si>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</si>
  <si>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</si>
  <si>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</si>
  <si>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</si>
  <si>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</si>
  <si>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</si>
  <si>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</si>
  <si>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</si>
  <si>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</si>
  <si>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</si>
  <si>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</si>
  <si>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</si>
  <si>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</si>
  <si>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</si>
  <si>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</si>
  <si>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</si>
  <si>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</si>
  <si>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</si>
  <si>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</si>
  <si>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</si>
  <si>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</si>
  <si>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</si>
  <si>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</si>
  <si>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</si>
  <si>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</si>
  <si>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</si>
  <si>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</si>
  <si>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</si>
  <si>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</si>
  <si>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</si>
  <si>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</si>
  <si>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</si>
  <si>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</si>
  <si>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</si>
  <si>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</si>
  <si>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</si>
  <si>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</si>
  <si>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</si>
  <si>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</si>
  <si>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</si>
  <si>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</si>
  <si>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</si>
  <si>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</si>
  <si>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</si>
  <si>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</si>
  <si>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</si>
  <si>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</si>
  <si>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</si>
  <si>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</si>
  <si>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</si>
  <si>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</si>
  <si>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</si>
  <si>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</si>
  <si>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</si>
  <si>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</si>
  <si>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</si>
  <si>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</si>
  <si>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</si>
  <si>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</si>
  <si>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</si>
  <si>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</si>
  <si>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</si>
  <si>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</si>
  <si>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</si>
  <si>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</si>
  <si>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</si>
  <si>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</si>
  <si>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</si>
  <si>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</si>
  <si>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</si>
  <si>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</si>
  <si>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</si>
  <si>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</si>
  <si>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</si>
  <si>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</si>
  <si>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</si>
  <si>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</si>
  <si>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</si>
  <si>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</si>
  <si>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</si>
  <si>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</si>
  <si>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</si>
  <si>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</si>
  <si>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</si>
  <si>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</si>
  <si>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</si>
  <si>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</si>
  <si>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</si>
  <si>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</si>
  <si>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</si>
  <si>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</si>
  <si>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</si>
  <si>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</si>
  <si>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</si>
  <si>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</si>
  <si>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</si>
  <si>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</si>
  <si>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</si>
  <si>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</si>
  <si>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</si>
  <si>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</si>
  <si>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</si>
  <si>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</si>
  <si>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</si>
  <si>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</si>
  <si>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</si>
  <si>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</si>
  <si>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</si>
  <si>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</si>
  <si>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</si>
  <si>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</si>
  <si>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</si>
  <si>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</si>
  <si>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</si>
  <si>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</si>
  <si>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</si>
  <si>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</si>
  <si>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</si>
  <si>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</si>
  <si>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</si>
  <si>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</si>
  <si>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</si>
  <si>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</si>
  <si>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</si>
  <si>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</si>
  <si>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</si>
  <si>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</si>
  <si>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</si>
  <si>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</si>
  <si>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</si>
  <si>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</si>
  <si>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</si>
  <si>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</si>
  <si>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</si>
  <si>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</si>
  <si>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</si>
  <si>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</si>
  <si>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</si>
  <si>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</si>
  <si>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</si>
  <si>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</si>
  <si>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</si>
  <si>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</si>
  <si>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</si>
  <si>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</si>
  <si>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</si>
  <si>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</si>
  <si>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</si>
  <si>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</si>
  <si>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</si>
  <si>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</si>
  <si>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</si>
  <si>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</si>
  <si>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</si>
  <si>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</si>
  <si>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</si>
  <si>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</si>
  <si>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</si>
  <si>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</si>
  <si>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</si>
  <si>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</si>
  <si>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</si>
  <si>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</si>
  <si>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</si>
  <si>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</si>
  <si>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</si>
  <si>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</si>
  <si>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</si>
  <si>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</si>
  <si>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</si>
  <si>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</si>
  <si>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</si>
  <si>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</si>
  <si>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</si>
  <si>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</si>
  <si>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</si>
  <si>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</si>
  <si>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</si>
  <si>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</si>
  <si>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</si>
  <si>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</si>
  <si>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</si>
  <si>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</si>
  <si>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</si>
  <si>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</si>
  <si>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</si>
  <si>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</si>
  <si>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</si>
  <si>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</si>
  <si>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</si>
  <si>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</si>
  <si>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</si>
  <si>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</si>
  <si>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</si>
  <si>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</si>
  <si>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</si>
  <si>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</si>
  <si>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</si>
  <si>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</si>
  <si>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</si>
  <si>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</si>
  <si>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</si>
  <si>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</si>
  <si>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</si>
  <si>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</si>
  <si>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</si>
  <si>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</si>
  <si>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</si>
  <si>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</si>
  <si>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</si>
  <si>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</si>
  <si>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</si>
  <si>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</si>
  <si>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</si>
  <si>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</si>
  <si>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</si>
  <si>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</si>
  <si>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</si>
  <si>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</si>
  <si>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</si>
  <si>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</si>
  <si>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</si>
  <si>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</si>
  <si>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</si>
  <si>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</si>
  <si>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</si>
  <si>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</si>
  <si>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</si>
  <si>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</si>
  <si>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</si>
  <si>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</si>
  <si>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</si>
  <si>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</si>
  <si>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</si>
  <si>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</si>
  <si>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</si>
  <si>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</si>
  <si>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</si>
  <si>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</si>
  <si>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</si>
  <si>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</si>
  <si>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</si>
  <si>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</si>
  <si>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</si>
  <si>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</si>
  <si>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</si>
  <si>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</si>
  <si>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</si>
  <si>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</si>
  <si>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</si>
  <si>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</si>
  <si>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</si>
  <si>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</si>
  <si>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</si>
  <si>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</si>
  <si>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</si>
  <si>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</si>
  <si>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</si>
  <si>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</si>
  <si>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</si>
  <si>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</si>
  <si>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</si>
  <si>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</si>
  <si>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</si>
  <si>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</si>
  <si>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</si>
  <si>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</si>
  <si>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</si>
  <si>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</si>
  <si>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</si>
  <si>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</si>
  <si>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</si>
  <si>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</si>
  <si>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</si>
  <si>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</si>
  <si>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</si>
  <si>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</si>
  <si>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</si>
  <si>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</si>
  <si>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</si>
  <si>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</si>
  <si>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</si>
  <si>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</si>
  <si>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</si>
  <si>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</si>
  <si>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</si>
  <si>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</si>
  <si>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</si>
  <si>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</si>
  <si>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</si>
  <si>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</si>
  <si>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</si>
  <si>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</si>
  <si>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</si>
  <si>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</si>
  <si>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</si>
  <si>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</si>
  <si>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</si>
  <si>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</si>
  <si>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</si>
  <si>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</si>
  <si>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</si>
  <si>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</si>
  <si>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</si>
  <si>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</si>
  <si>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</si>
  <si>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</si>
  <si>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</si>
  <si>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</si>
  <si>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</si>
  <si>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</si>
  <si>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</si>
  <si>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</si>
  <si>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</si>
  <si>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</si>
  <si>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</si>
  <si>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</si>
  <si>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</si>
  <si>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</si>
  <si>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</si>
  <si>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</si>
  <si>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</si>
  <si>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</si>
  <si>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</si>
  <si>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</si>
  <si>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</si>
  <si>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</si>
  <si>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</si>
  <si>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</si>
  <si>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</si>
  <si>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</si>
  <si>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</si>
  <si>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</si>
  <si>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</si>
  <si>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</si>
  <si>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</si>
  <si>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</si>
  <si>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</si>
  <si>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</si>
  <si>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</si>
  <si>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</si>
  <si>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</si>
  <si>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</si>
  <si>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</si>
  <si>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</si>
  <si>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</si>
  <si>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</si>
  <si>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</si>
  <si>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</si>
  <si>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</si>
  <si>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</si>
  <si>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</si>
  <si>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</si>
  <si>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</si>
  <si>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</si>
  <si>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</si>
  <si>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</si>
  <si>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</si>
  <si>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</si>
  <si>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</si>
  <si>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</si>
  <si>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</si>
  <si>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</si>
  <si>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</si>
  <si>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</si>
  <si>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</si>
  <si>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</si>
  <si>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</si>
  <si>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</si>
  <si>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</si>
  <si>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</si>
  <si>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</si>
  <si>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</si>
  <si>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</si>
  <si>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</si>
  <si>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</si>
  <si>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</si>
  <si>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</si>
  <si>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</si>
  <si>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</si>
  <si>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</si>
  <si>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</si>
  <si>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</si>
  <si>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</si>
  <si>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</si>
  <si>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</si>
  <si>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</si>
  <si>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</si>
  <si>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</si>
  <si>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</si>
  <si>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</si>
  <si>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</si>
  <si>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</si>
  <si>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</si>
  <si>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</si>
  <si>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</si>
  <si>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</si>
  <si>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</si>
  <si>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</si>
  <si>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</si>
  <si>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</si>
  <si>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</si>
  <si>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</si>
  <si>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</si>
  <si>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</si>
  <si>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</si>
  <si>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</si>
  <si>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</si>
  <si>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</si>
  <si>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</si>
  <si>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</si>
  <si>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</si>
  <si>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</si>
  <si>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</si>
  <si>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</si>
  <si>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</si>
  <si>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</si>
  <si>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</si>
  <si>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</si>
  <si>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</si>
  <si>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</si>
  <si>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</si>
  <si>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</si>
  <si>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</si>
  <si>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</si>
  <si>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</si>
  <si>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</si>
  <si>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</si>
  <si>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</si>
  <si>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</si>
  <si>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</si>
  <si>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</si>
  <si>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</si>
  <si>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</si>
  <si>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</si>
  <si>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</si>
  <si>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</si>
  <si>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</si>
  <si>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</si>
  <si>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</si>
  <si>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</si>
  <si>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</si>
  <si>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</si>
  <si>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</si>
  <si>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</si>
  <si>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</si>
  <si>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</si>
  <si>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</si>
  <si>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</si>
  <si>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</si>
  <si>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</si>
  <si>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</si>
  <si>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</si>
  <si>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</si>
  <si>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</si>
  <si>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</si>
  <si>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</si>
  <si>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</si>
  <si>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</si>
  <si>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</si>
  <si>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</si>
  <si>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</si>
  <si>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</si>
  <si>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</si>
  <si>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</si>
  <si>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</si>
  <si>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</si>
  <si>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</si>
  <si>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</si>
  <si>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</si>
  <si>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</si>
  <si>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</si>
  <si>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</si>
  <si>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</si>
  <si>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</si>
  <si>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</si>
  <si>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</si>
  <si>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</si>
  <si>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</si>
  <si>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</si>
  <si>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</si>
  <si>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</si>
  <si>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</si>
  <si>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</si>
  <si>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</si>
  <si>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</si>
  <si>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</si>
  <si>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</si>
  <si>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</si>
  <si>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</si>
  <si>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</si>
  <si>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</si>
  <si>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</si>
  <si>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</si>
  <si>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</si>
  <si>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</si>
  <si>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</si>
  <si>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</si>
  <si>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</si>
  <si>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</si>
  <si>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</si>
  <si>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</si>
  <si>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</si>
  <si>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</si>
  <si>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</si>
  <si>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</si>
  <si>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</si>
  <si>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</si>
  <si>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</si>
  <si>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</si>
  <si>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</si>
  <si>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</si>
  <si>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</si>
  <si>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</si>
  <si>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</si>
  <si>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</si>
  <si>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</si>
  <si>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</si>
  <si>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</si>
  <si>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</si>
  <si>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</si>
  <si>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</si>
  <si>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</si>
  <si>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</si>
  <si>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</si>
  <si>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</si>
  <si>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</si>
  <si>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</si>
  <si>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</si>
  <si>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</si>
  <si>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</si>
  <si>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</si>
  <si>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</si>
  <si>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</si>
  <si>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</si>
  <si>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</si>
  <si>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</si>
  <si>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</si>
  <si>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</si>
  <si>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</si>
  <si>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</si>
  <si>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</si>
  <si>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</si>
  <si>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</si>
  <si>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</si>
  <si>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</si>
  <si>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</si>
  <si>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</si>
  <si>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</si>
  <si>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</si>
  <si>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</si>
  <si>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</si>
  <si>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</si>
  <si>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</si>
  <si>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</si>
  <si>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</si>
  <si>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</si>
  <si>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</si>
  <si>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</si>
  <si>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</si>
  <si>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</si>
  <si>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</si>
  <si>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</si>
  <si>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</si>
  <si>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</si>
  <si>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</si>
  <si>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</si>
  <si>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</si>
  <si>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</si>
  <si>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</si>
  <si>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</si>
  <si>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</si>
  <si>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</si>
  <si>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</si>
  <si>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</si>
  <si>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</si>
  <si>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</si>
  <si>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</si>
  <si>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</si>
  <si>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</si>
  <si>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</si>
  <si>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</si>
  <si>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</si>
  <si>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</si>
  <si>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</si>
  <si>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</si>
  <si>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</si>
  <si>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</si>
  <si>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</si>
  <si>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</si>
  <si>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</si>
  <si>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</si>
  <si>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</si>
  <si>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</si>
  <si>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</si>
  <si>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</si>
  <si>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</si>
  <si>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</si>
  <si>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</si>
  <si>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</si>
  <si>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</si>
  <si>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</si>
  <si>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</si>
  <si>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</si>
  <si>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</si>
  <si>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</si>
  <si>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</si>
  <si>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</si>
  <si>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</si>
  <si>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</si>
  <si>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</si>
  <si>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</si>
  <si>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</si>
  <si>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</si>
  <si>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</si>
  <si>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</si>
  <si>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</si>
  <si>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</si>
  <si>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</si>
  <si>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</si>
  <si>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</si>
  <si>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</si>
  <si>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</si>
  <si>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</si>
  <si>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</si>
  <si>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</si>
  <si>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</si>
  <si>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</si>
  <si>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</si>
  <si>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</si>
  <si>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</si>
  <si>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</si>
  <si>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</si>
  <si>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</si>
  <si>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</si>
  <si>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</si>
  <si>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</si>
  <si>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</si>
  <si>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</si>
  <si>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</si>
  <si>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</si>
  <si>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</si>
  <si>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</si>
  <si>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</si>
  <si>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</si>
  <si>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</si>
  <si>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</si>
  <si>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</si>
  <si>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</si>
  <si>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</si>
  <si>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</si>
  <si>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</si>
  <si>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</si>
  <si>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</si>
  <si>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</si>
  <si>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</si>
  <si>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</si>
  <si>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</si>
  <si>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</si>
  <si>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</si>
  <si>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</si>
  <si>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</si>
  <si>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</si>
  <si>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</si>
  <si>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</si>
  <si>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</si>
  <si>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</si>
  <si>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</si>
  <si>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</si>
  <si>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</si>
  <si>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</si>
  <si>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</si>
  <si>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</si>
  <si>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</si>
  <si>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</si>
  <si>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</si>
  <si>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</si>
  <si>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</si>
  <si>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</si>
  <si>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</si>
  <si>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</si>
  <si>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</si>
  <si>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</si>
  <si>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</si>
  <si>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</si>
  <si>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</si>
  <si>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</si>
  <si>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</si>
  <si>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</si>
  <si>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</si>
  <si>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</si>
  <si>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</si>
  <si>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</si>
  <si>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</si>
  <si>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</si>
  <si>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</si>
  <si>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</si>
  <si>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</si>
  <si>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</si>
  <si>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</si>
  <si>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</si>
  <si>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</si>
  <si>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</si>
  <si>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</si>
  <si>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</si>
  <si>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</si>
  <si>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</si>
  <si>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</si>
  <si>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</si>
  <si>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</si>
  <si>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</si>
  <si>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</si>
  <si>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</si>
  <si>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</si>
  <si>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</si>
  <si>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</si>
  <si>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</si>
  <si>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</si>
  <si>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</si>
  <si>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</si>
  <si>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</si>
  <si>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</si>
  <si>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</si>
  <si>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</si>
  <si>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</si>
  <si>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</si>
  <si>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</si>
  <si>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</si>
  <si>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</si>
  <si>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</si>
  <si>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</si>
  <si>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</si>
  <si>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</si>
  <si>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</si>
  <si>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</si>
  <si>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</si>
  <si>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</si>
  <si>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</si>
  <si>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</si>
  <si>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</si>
  <si>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</si>
  <si>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</si>
  <si>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</si>
  <si>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</si>
  <si>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</si>
  <si>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</si>
  <si>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</si>
  <si>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</si>
  <si>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</si>
  <si>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</si>
  <si>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</si>
  <si>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</si>
  <si>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</si>
  <si>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</si>
  <si>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</si>
  <si>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</si>
  <si>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</si>
  <si>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</si>
  <si>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</si>
  <si>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</si>
  <si>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</si>
  <si>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</si>
  <si>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</si>
  <si>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</si>
  <si>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</si>
  <si>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</si>
  <si>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</si>
  <si>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</si>
  <si>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</si>
  <si>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</si>
  <si>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</si>
  <si>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</si>
  <si>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</si>
  <si>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</si>
  <si>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</si>
  <si>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</si>
  <si>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</si>
  <si>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</si>
  <si>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</si>
  <si>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</si>
  <si>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</si>
  <si>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</si>
  <si>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</si>
  <si>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</si>
  <si>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</si>
  <si>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</si>
  <si>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</si>
  <si>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</si>
  <si>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</si>
  <si>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</si>
  <si>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</si>
  <si>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</si>
  <si>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</si>
  <si>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</si>
  <si>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</si>
  <si>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</si>
  <si>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</si>
  <si>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</si>
  <si>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</si>
  <si>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</si>
  <si>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</si>
  <si>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</si>
  <si>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</si>
  <si>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</si>
  <si>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</si>
  <si>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</si>
  <si>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</si>
  <si>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</si>
  <si>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</si>
  <si>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</si>
  <si>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</si>
  <si>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</si>
  <si>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</si>
  <si>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</si>
  <si>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</si>
  <si>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</si>
  <si>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</si>
  <si>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</si>
  <si>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</si>
  <si>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</si>
  <si>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</si>
  <si>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</si>
  <si>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</si>
  <si>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</si>
  <si>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</si>
  <si>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</si>
  <si>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</si>
  <si>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</si>
  <si>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</si>
  <si>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</si>
  <si>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</si>
  <si>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</si>
  <si>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</si>
  <si>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</si>
  <si>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</si>
  <si>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</si>
  <si>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</si>
  <si>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</si>
  <si>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</si>
  <si>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</si>
  <si>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</si>
  <si>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</si>
  <si>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</si>
  <si>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</si>
  <si>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</si>
  <si>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</si>
  <si>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</si>
  <si>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</si>
  <si>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</si>
  <si>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</si>
  <si>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</si>
  <si>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</si>
  <si>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</si>
  <si>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</si>
  <si>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</si>
  <si>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</si>
  <si>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</si>
  <si>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</si>
  <si>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</si>
  <si>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</si>
  <si>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</si>
  <si>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</si>
  <si>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</si>
  <si>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</si>
  <si>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</si>
  <si>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</si>
  <si>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</si>
  <si>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</si>
  <si>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</si>
  <si>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</si>
  <si>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</si>
  <si>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</si>
  <si>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</si>
  <si>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</si>
  <si>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</si>
  <si>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</si>
  <si>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</si>
  <si>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</si>
  <si>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</si>
  <si>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</si>
  <si>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</si>
  <si>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</si>
  <si>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</si>
  <si>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</si>
  <si>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</si>
  <si>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</si>
  <si>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</si>
  <si>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</si>
  <si>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</si>
  <si>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</si>
  <si>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</si>
  <si>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</si>
  <si>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</si>
  <si>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</si>
  <si>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</si>
  <si>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</si>
  <si>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</si>
  <si>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</si>
  <si>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</si>
  <si>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</si>
  <si>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</si>
  <si>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</si>
  <si>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</si>
  <si>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</si>
  <si>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</si>
  <si>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</si>
  <si>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</si>
  <si>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</si>
  <si>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</si>
  <si>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</si>
  <si>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</si>
  <si>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</si>
  <si>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</si>
  <si>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</si>
  <si>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</si>
  <si>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</si>
  <si>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</si>
  <si>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</si>
  <si>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</si>
  <si>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</si>
  <si>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</si>
  <si>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</si>
  <si>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</si>
  <si>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</si>
  <si>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</si>
  <si>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</si>
  <si>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</si>
  <si>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</si>
  <si>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</si>
  <si>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</si>
  <si>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</si>
  <si>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</si>
  <si>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</si>
  <si>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</si>
  <si>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</si>
  <si>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</si>
  <si>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</si>
  <si>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</si>
  <si>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</si>
  <si>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</si>
  <si>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</si>
  <si>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</si>
  <si>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</si>
  <si>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</si>
  <si>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</si>
  <si>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</si>
  <si>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</si>
  <si>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</si>
  <si>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</si>
  <si>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</si>
  <si>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</si>
  <si>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</si>
  <si>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</si>
  <si>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</si>
  <si>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</si>
  <si>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</si>
  <si>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</si>
  <si>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</si>
  <si>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</si>
  <si>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</si>
  <si>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</si>
  <si>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</si>
  <si>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</si>
  <si>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</si>
  <si>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</si>
  <si>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</si>
  <si>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</si>
  <si>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</si>
  <si>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</si>
  <si>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</si>
  <si>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</si>
  <si>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</si>
  <si>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</si>
  <si>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</si>
  <si>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</si>
  <si>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</si>
  <si>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</si>
  <si>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</si>
  <si>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</si>
  <si>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</si>
  <si>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</si>
  <si>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</si>
  <si>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</si>
  <si>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</si>
  <si>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</si>
  <si>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</si>
  <si>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</si>
  <si>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</si>
  <si>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</si>
  <si>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</si>
  <si>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</si>
  <si>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</si>
  <si>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</si>
  <si>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</si>
  <si>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</si>
  <si>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</si>
  <si>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</si>
  <si>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</si>
  <si>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</si>
  <si>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</si>
  <si>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</si>
  <si>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</si>
  <si>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</si>
  <si>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</si>
  <si>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</si>
  <si>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</si>
  <si>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</si>
  <si>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</si>
  <si>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</si>
  <si>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</si>
  <si>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</si>
  <si>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</si>
  <si>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</si>
  <si>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</si>
  <si>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</si>
  <si>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</si>
  <si>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</si>
  <si>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</si>
  <si>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</si>
  <si>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</si>
  <si>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</si>
  <si>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</si>
  <si>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</si>
  <si>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</si>
  <si>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</si>
  <si>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</si>
  <si>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</si>
  <si>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</si>
  <si>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</si>
  <si>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</si>
  <si>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</si>
  <si>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</si>
  <si>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</si>
  <si>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</si>
  <si>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</si>
  <si>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</si>
  <si>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</si>
  <si>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</si>
  <si>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</si>
  <si>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</si>
  <si>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</si>
  <si>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</si>
  <si>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</si>
  <si>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</si>
  <si>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</si>
  <si>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</si>
  <si>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</si>
  <si>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</si>
  <si>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</si>
  <si>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</si>
  <si>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</si>
  <si>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</si>
  <si>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</si>
  <si>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</si>
  <si>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</si>
  <si>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</si>
  <si>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</si>
  <si>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</si>
  <si>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</si>
  <si>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</si>
  <si>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</si>
  <si>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</si>
  <si>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</si>
  <si>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</si>
  <si>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</si>
  <si>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</si>
  <si>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</si>
  <si>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</si>
  <si>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</si>
  <si>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</si>
  <si>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</si>
  <si>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</si>
  <si>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</si>
  <si>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</si>
  <si>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</si>
  <si>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</si>
  <si>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</si>
  <si>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</si>
  <si>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</si>
  <si>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</si>
  <si>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</si>
  <si>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</si>
  <si>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</si>
  <si>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</si>
  <si>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</si>
  <si>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</si>
  <si>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</si>
  <si>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</si>
  <si>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</si>
  <si>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</si>
  <si>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</si>
  <si>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</si>
  <si>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</si>
  <si>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</si>
  <si>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</si>
  <si>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</si>
  <si>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</si>
  <si>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</si>
  <si>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</si>
  <si>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</si>
  <si>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</si>
  <si>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</si>
  <si>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</si>
  <si>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</si>
  <si>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</si>
  <si>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</si>
  <si>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</si>
  <si>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</si>
  <si>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</si>
  <si>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</si>
  <si>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</si>
  <si>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</si>
  <si>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</si>
  <si>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</si>
  <si>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</si>
  <si>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</si>
  <si>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</si>
  <si>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</si>
  <si>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</si>
  <si>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</si>
  <si>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</si>
  <si>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</si>
  <si>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</si>
  <si>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</si>
  <si>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</si>
  <si>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</si>
  <si>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</si>
  <si>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</si>
  <si>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</si>
  <si>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</si>
  <si>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</si>
  <si>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</si>
  <si>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</si>
  <si>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</si>
  <si>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</si>
  <si>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</si>
  <si>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</si>
  <si>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</si>
  <si>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</si>
  <si>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</si>
  <si>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</si>
  <si>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</si>
  <si>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</si>
  <si>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</si>
  <si>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</si>
  <si>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</si>
  <si>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</si>
  <si>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</si>
  <si>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</si>
  <si>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</si>
  <si>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</si>
  <si>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</si>
  <si>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</si>
  <si>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</si>
  <si>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</si>
  <si>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</si>
  <si>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</si>
  <si>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</si>
  <si>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</si>
  <si>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</si>
  <si>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</si>
  <si>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</si>
  <si>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</si>
  <si>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</si>
  <si>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</si>
  <si>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</si>
  <si>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</si>
  <si>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</si>
  <si>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</si>
  <si>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</si>
  <si>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</si>
  <si>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</si>
  <si>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</si>
  <si>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</si>
  <si>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</si>
  <si>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</si>
  <si>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</si>
  <si>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</si>
  <si>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</si>
  <si>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</si>
  <si>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</si>
  <si>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</si>
  <si>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</si>
  <si>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</si>
  <si>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</si>
  <si>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</si>
  <si>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</si>
  <si>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</si>
  <si>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</si>
  <si>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</si>
  <si>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</si>
  <si>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</si>
  <si>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</si>
  <si>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</si>
  <si>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</si>
  <si>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</si>
  <si>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</si>
  <si>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</si>
  <si>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</si>
  <si>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</si>
  <si>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</si>
  <si>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</si>
  <si>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</si>
  <si>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</si>
  <si>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</si>
  <si>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</si>
  <si>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</si>
  <si>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</si>
  <si>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</si>
  <si>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</si>
  <si>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</si>
  <si>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</si>
  <si>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</si>
  <si>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</si>
  <si>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</si>
  <si>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</si>
  <si>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</si>
  <si>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</si>
  <si>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</si>
  <si>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</si>
  <si>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</si>
  <si>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</si>
  <si>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</si>
  <si>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</si>
  <si>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</si>
  <si>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</si>
  <si>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</si>
  <si>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</si>
  <si>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</si>
  <si>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</si>
  <si>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</si>
  <si>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</si>
  <si>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</si>
  <si>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</si>
  <si>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</si>
  <si>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</si>
  <si>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</si>
  <si>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</si>
  <si>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</si>
  <si>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</si>
  <si>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</si>
  <si>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</si>
  <si>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</si>
  <si>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</si>
  <si>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</si>
  <si>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</si>
  <si>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</si>
  <si>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</si>
  <si>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</si>
  <si>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</si>
  <si>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</si>
  <si>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</si>
  <si>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</si>
  <si>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</si>
  <si>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</si>
  <si>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</si>
  <si>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</si>
  <si>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</si>
  <si>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</si>
  <si>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</si>
  <si>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</si>
  <si>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</si>
  <si>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</si>
  <si>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</si>
  <si>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</si>
  <si>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</si>
  <si>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</si>
  <si>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</si>
  <si>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</si>
  <si>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</si>
  <si>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</si>
  <si>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</si>
  <si>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</si>
  <si>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</si>
  <si>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</si>
  <si>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</si>
  <si>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</si>
  <si>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</si>
  <si>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</si>
  <si>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</si>
  <si>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</si>
  <si>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</si>
  <si>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</si>
  <si>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</si>
  <si>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</si>
  <si>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</si>
  <si>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</si>
  <si>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</si>
  <si>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</si>
  <si>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</si>
  <si>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</si>
  <si>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</si>
  <si>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</si>
  <si>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</si>
  <si>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</si>
  <si>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</si>
  <si>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</si>
  <si>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</si>
  <si>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</si>
  <si>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</si>
  <si>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</si>
  <si>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</si>
  <si>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</si>
  <si>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</si>
  <si>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</si>
  <si>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</si>
  <si>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</si>
  <si>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</si>
  <si>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</si>
  <si>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</si>
  <si>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</si>
  <si>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</si>
  <si>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</si>
  <si>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</si>
  <si>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</si>
  <si>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</si>
  <si>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</si>
  <si>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</si>
  <si>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</si>
  <si>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</si>
  <si>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</si>
  <si>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</si>
  <si>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</si>
  <si>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</si>
  <si>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</si>
  <si>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</si>
  <si>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</si>
  <si>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</si>
  <si>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</si>
  <si>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</si>
  <si>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</si>
  <si>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</si>
  <si>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</si>
  <si>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</si>
  <si>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</si>
  <si>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</si>
  <si>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</si>
  <si>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</si>
  <si>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</si>
  <si>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</si>
  <si>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</si>
  <si>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</si>
  <si>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</si>
  <si>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</si>
  <si>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</si>
  <si>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</si>
  <si>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</si>
  <si>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</si>
  <si>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</si>
  <si>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</si>
  <si>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</si>
  <si>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</si>
  <si>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</si>
  <si>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</si>
  <si>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</si>
  <si>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</si>
  <si>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</si>
  <si>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</si>
  <si>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</si>
  <si>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</si>
  <si>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</si>
  <si>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</si>
  <si>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</si>
  <si>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</si>
  <si>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</si>
  <si>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</si>
  <si>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</si>
  <si>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</si>
  <si>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</si>
  <si>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</si>
  <si>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</si>
  <si>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</si>
  <si>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</si>
  <si>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</si>
  <si>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</si>
  <si>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</si>
  <si>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</si>
  <si>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</si>
  <si>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</si>
  <si>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</si>
  <si>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</si>
  <si>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</si>
  <si>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</si>
  <si>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</si>
  <si>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</si>
  <si>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</si>
  <si>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</si>
  <si>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</si>
  <si>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</si>
  <si>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</si>
  <si>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</si>
  <si>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</si>
  <si>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</si>
  <si>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</si>
  <si>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</si>
  <si>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</si>
  <si>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</si>
  <si>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</si>
  <si>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</si>
  <si>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</si>
  <si>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</si>
  <si>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</si>
  <si>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</si>
  <si>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</si>
  <si>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</si>
  <si>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</si>
  <si>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</si>
  <si>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</si>
  <si>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</si>
  <si>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</si>
  <si>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</si>
  <si>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</si>
  <si>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</si>
  <si>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</si>
  <si>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</si>
  <si>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</si>
  <si>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</si>
  <si>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</si>
  <si>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</si>
  <si>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</si>
  <si>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</si>
  <si>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</si>
  <si>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</si>
  <si>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</si>
  <si>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</si>
  <si>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</si>
  <si>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</si>
  <si>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</si>
  <si>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</si>
  <si>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</si>
  <si>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</si>
  <si>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</si>
  <si>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</si>
  <si>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</si>
  <si>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</si>
  <si>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</si>
  <si>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</si>
  <si>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</si>
  <si>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</si>
  <si>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</si>
  <si>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</si>
  <si>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</si>
  <si>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</si>
  <si>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</si>
  <si>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</si>
  <si>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</si>
  <si>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</si>
  <si>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</si>
  <si>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</si>
  <si>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</si>
  <si>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</si>
  <si>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</si>
  <si>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</si>
  <si>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</si>
  <si>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</si>
  <si>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</si>
  <si>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</si>
  <si>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</si>
  <si>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</si>
  <si>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</si>
  <si>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</si>
  <si>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</si>
  <si>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</si>
  <si>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</si>
  <si>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</si>
  <si>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</si>
  <si>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</si>
  <si>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</si>
  <si>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</si>
  <si>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</si>
  <si>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</si>
  <si>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</si>
  <si>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</si>
  <si>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</si>
  <si>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</si>
  <si>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</si>
  <si>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</si>
  <si>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</si>
  <si>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</si>
  <si>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</si>
  <si>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</si>
  <si>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</si>
  <si>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</si>
  <si>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</si>
  <si>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</si>
  <si>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</si>
  <si>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</si>
  <si>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</si>
  <si>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</si>
  <si>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</si>
  <si>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</si>
  <si>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</si>
  <si>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</si>
  <si>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</si>
  <si>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</si>
  <si>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</si>
  <si>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</si>
  <si>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</si>
  <si>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</si>
  <si>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</si>
  <si>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</si>
  <si>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</si>
  <si>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</si>
  <si>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</si>
  <si>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</si>
  <si>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</si>
  <si>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</si>
  <si>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</si>
  <si>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</si>
  <si>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</si>
  <si>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</si>
  <si>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</si>
  <si>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</si>
  <si>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</si>
  <si>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</si>
  <si>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</si>
  <si>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</si>
  <si>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</si>
  <si>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</si>
  <si>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</si>
  <si>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</si>
  <si>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</si>
  <si>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</si>
  <si>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</si>
  <si>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</si>
  <si>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</si>
  <si>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</si>
  <si>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</si>
  <si>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</si>
  <si>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</si>
  <si>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</si>
  <si>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</si>
  <si>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</si>
  <si>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</si>
  <si>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</si>
  <si>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</si>
  <si>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</si>
  <si>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</si>
  <si>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</si>
  <si>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</si>
  <si>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</si>
  <si>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</si>
  <si>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</si>
  <si>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</si>
  <si>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</si>
  <si>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</si>
  <si>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</si>
  <si>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</si>
  <si>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</si>
  <si>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</si>
  <si>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</si>
  <si>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</si>
  <si>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</si>
  <si>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</si>
  <si>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</si>
  <si>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</si>
  <si>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</si>
  <si>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</si>
  <si>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</si>
  <si>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</si>
  <si>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</si>
  <si>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</si>
  <si>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</si>
  <si>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</si>
  <si>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</si>
  <si>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</si>
  <si>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</si>
  <si>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</si>
  <si>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</si>
  <si>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</si>
  <si>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</si>
  <si>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</si>
  <si>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</si>
  <si>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</si>
  <si>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</si>
  <si>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</si>
  <si>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</si>
  <si>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</si>
  <si>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</si>
  <si>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</si>
  <si>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</si>
  <si>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</si>
  <si>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</si>
  <si>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</si>
  <si>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</si>
  <si>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</si>
  <si>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</si>
  <si>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</si>
  <si>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</si>
  <si>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</si>
  <si>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</si>
  <si>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</si>
  <si>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</si>
  <si>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</si>
  <si>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</si>
  <si>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</si>
  <si>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</si>
  <si>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</si>
  <si>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</si>
  <si>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</si>
  <si>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</si>
  <si>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</si>
  <si>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</si>
  <si>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</si>
  <si>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</si>
  <si>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</si>
  <si>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</si>
  <si>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</si>
  <si>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</si>
  <si>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</si>
  <si>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</si>
  <si>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</si>
  <si>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</si>
  <si>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</si>
  <si>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</si>
  <si>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</si>
  <si>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</si>
  <si>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</si>
  <si>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</si>
  <si>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</si>
  <si>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</si>
  <si>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</si>
  <si>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</si>
  <si>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</si>
  <si>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</si>
  <si>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</si>
  <si>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</si>
  <si>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</si>
  <si>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</si>
  <si>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</si>
  <si>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</si>
  <si>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</si>
  <si>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</si>
  <si>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</si>
  <si>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</si>
  <si>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</si>
  <si>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</si>
  <si>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</si>
  <si>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</si>
  <si>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</si>
  <si>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</si>
  <si>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</si>
  <si>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</si>
  <si>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</si>
  <si>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</si>
  <si>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</si>
  <si>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</si>
  <si>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</si>
  <si>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</si>
  <si>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</si>
  <si>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</si>
  <si>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</si>
  <si>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</si>
  <si>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</si>
  <si>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</si>
  <si>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</si>
  <si>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</si>
  <si>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</si>
  <si>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</si>
  <si>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</si>
  <si>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</si>
  <si>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</si>
  <si>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</si>
  <si>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</si>
  <si>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</si>
  <si>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</si>
  <si>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</si>
  <si>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</si>
  <si>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</si>
  <si>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</si>
  <si>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</si>
  <si>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</si>
  <si>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</si>
  <si>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</si>
  <si>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</si>
  <si>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</si>
  <si>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</si>
  <si>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</si>
  <si>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</si>
  <si>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</si>
  <si>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</si>
  <si>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</si>
  <si>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</si>
  <si>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</si>
  <si>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</si>
  <si>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</si>
  <si>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</si>
  <si>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</si>
  <si>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</si>
  <si>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</si>
  <si>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</si>
  <si>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</si>
  <si>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</si>
  <si>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</si>
  <si>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</si>
  <si>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</si>
  <si>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</si>
  <si>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</si>
  <si>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</si>
  <si>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</si>
  <si>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</si>
  <si>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</si>
  <si>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</si>
  <si>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</si>
  <si>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</si>
  <si>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</si>
  <si>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</si>
  <si>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</si>
  <si>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</si>
  <si>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</si>
  <si>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</si>
  <si>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</si>
  <si>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</si>
  <si>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</si>
  <si>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</si>
  <si>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</si>
  <si>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</si>
  <si>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</si>
  <si>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</si>
  <si>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</si>
  <si>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</si>
  <si>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</si>
  <si>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</si>
  <si>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</si>
  <si>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</si>
  <si>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</si>
  <si>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</si>
  <si>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</si>
  <si>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</si>
  <si>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</si>
  <si>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</si>
  <si>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</si>
  <si>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</si>
  <si>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</si>
  <si>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</si>
  <si>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</si>
  <si>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</si>
  <si>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</si>
  <si>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</si>
  <si>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</si>
  <si>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</si>
  <si>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</si>
  <si>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</si>
  <si>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</si>
  <si>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</si>
  <si>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</si>
  <si>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</si>
  <si>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</si>
  <si>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</si>
  <si>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</si>
  <si>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</si>
  <si>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</si>
  <si>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</si>
  <si>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</si>
  <si>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</si>
  <si>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</si>
  <si>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</si>
  <si>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</si>
  <si>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</si>
  <si>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</si>
  <si>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</si>
  <si>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</si>
  <si>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</si>
  <si>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</si>
  <si>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</si>
  <si>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</si>
  <si>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</si>
  <si>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</si>
  <si>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</si>
  <si>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</si>
  <si>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</si>
  <si>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</si>
  <si>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</si>
  <si>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</si>
  <si>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</si>
  <si>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</si>
  <si>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</si>
  <si>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</si>
  <si>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</si>
  <si>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</si>
  <si>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</si>
  <si>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</si>
  <si>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</si>
  <si>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</si>
  <si>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</si>
  <si>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</si>
  <si>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</si>
  <si>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</si>
  <si>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</si>
  <si>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</si>
  <si>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</si>
  <si>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</si>
  <si>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</si>
  <si>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</si>
  <si>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</si>
  <si>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</si>
  <si>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</si>
  <si>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</si>
  <si>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</si>
  <si>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</si>
  <si>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</si>
  <si>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</si>
  <si>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</si>
  <si>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</si>
  <si>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</si>
  <si>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</si>
  <si>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</si>
  <si>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</si>
  <si>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</si>
  <si>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</si>
  <si>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</si>
  <si>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</si>
  <si>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</si>
  <si>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</si>
  <si>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</si>
  <si>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</si>
  <si>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</si>
  <si>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</si>
  <si>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</si>
  <si>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</si>
  <si>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</si>
  <si>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</si>
  <si>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</si>
  <si>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</si>
  <si>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</si>
  <si>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</si>
  <si>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</si>
  <si>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</si>
  <si>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</si>
  <si>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</si>
  <si>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</si>
  <si>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</si>
  <si>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</si>
  <si>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</si>
  <si>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</si>
  <si>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</si>
  <si>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</si>
  <si>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</si>
  <si>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</si>
  <si>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</si>
  <si>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</si>
  <si>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</si>
  <si>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</si>
  <si>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</si>
  <si>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</si>
  <si>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</si>
  <si>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</si>
  <si>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</si>
  <si>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</si>
  <si>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</si>
  <si>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</si>
  <si>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</si>
  <si>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</si>
  <si>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</si>
  <si>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</si>
  <si>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</si>
  <si>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</si>
  <si>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</si>
  <si>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</si>
  <si>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</si>
  <si>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</si>
  <si>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</si>
  <si>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</si>
  <si>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</si>
  <si>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</si>
  <si>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</si>
  <si>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</si>
  <si>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</si>
  <si>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</si>
  <si>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</si>
  <si>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</si>
  <si>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</si>
  <si>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</si>
  <si>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</si>
  <si>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</si>
  <si>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</si>
  <si>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</si>
  <si>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</si>
  <si>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</si>
  <si>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</si>
  <si>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</si>
  <si>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</si>
  <si>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</si>
  <si>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</si>
  <si>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</si>
  <si>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</si>
  <si>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</si>
  <si>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</si>
  <si>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</si>
  <si>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</si>
  <si>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</si>
  <si>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</si>
  <si>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</si>
  <si>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</si>
  <si>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</si>
  <si>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</si>
  <si>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</si>
  <si>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</si>
  <si>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</si>
  <si>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</si>
  <si>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</si>
  <si>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</si>
  <si>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</si>
  <si>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</si>
  <si>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</si>
  <si>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</si>
  <si>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</si>
  <si>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</si>
  <si>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</si>
  <si>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</si>
  <si>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</si>
  <si>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</si>
  <si>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</si>
  <si>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</si>
  <si>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</si>
  <si>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</si>
  <si>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</si>
  <si>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</si>
  <si>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</si>
  <si>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</si>
  <si>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</si>
  <si>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</si>
  <si>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</si>
  <si>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</si>
  <si>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</si>
  <si>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</si>
  <si>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</si>
  <si>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</si>
  <si>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</si>
  <si>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</si>
  <si>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</si>
  <si>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</si>
  <si>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</si>
  <si>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</si>
  <si>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</si>
  <si>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</si>
  <si>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</si>
  <si>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</si>
  <si>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</si>
  <si>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</si>
  <si>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</si>
  <si>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</si>
  <si>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</si>
  <si>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</si>
  <si>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</si>
  <si>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</si>
  <si>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</si>
  <si>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</si>
  <si>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</si>
  <si>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</si>
  <si>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</si>
  <si>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</si>
  <si>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</si>
  <si>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</si>
  <si>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</si>
  <si>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</si>
  <si>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</si>
  <si>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</si>
  <si>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</si>
  <si>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</si>
  <si>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</si>
  <si>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</si>
  <si>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</si>
  <si>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</si>
  <si>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</si>
  <si>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</si>
  <si>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</si>
  <si>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</si>
  <si>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</si>
  <si>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</si>
  <si>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</si>
  <si>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</si>
  <si>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</si>
  <si>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</si>
  <si>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</si>
  <si>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</si>
  <si>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</si>
  <si>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</si>
  <si>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</si>
  <si>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</si>
  <si>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</si>
  <si>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</si>
  <si>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</si>
  <si>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</si>
  <si>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</si>
  <si>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</si>
  <si>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</si>
  <si>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</si>
  <si>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</si>
  <si>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</si>
  <si>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</si>
  <si>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</si>
  <si>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</si>
  <si>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</si>
  <si>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</si>
  <si>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</si>
  <si>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</si>
  <si>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</si>
  <si>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</si>
  <si>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</si>
  <si>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</si>
  <si>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</si>
  <si>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</si>
  <si>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</si>
  <si>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</si>
  <si>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</si>
  <si>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</si>
  <si>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</si>
  <si>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</si>
  <si>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</si>
  <si>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</si>
  <si>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</si>
  <si>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</si>
  <si>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</si>
  <si>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</si>
  <si>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</si>
  <si>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</si>
  <si>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</si>
  <si>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</si>
  <si>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</si>
  <si>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</si>
  <si>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</si>
  <si>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</si>
  <si>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</si>
  <si>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</si>
  <si>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</si>
  <si>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</si>
  <si>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</si>
  <si>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</si>
  <si>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</si>
  <si>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</si>
  <si>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</si>
  <si>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</si>
  <si>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</si>
  <si>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</si>
  <si>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</si>
  <si>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</si>
  <si>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</si>
  <si>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</si>
  <si>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</si>
  <si>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</si>
  <si>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</si>
  <si>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</si>
  <si>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</si>
  <si>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</si>
  <si>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</si>
  <si>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</si>
  <si>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</si>
  <si>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</si>
  <si>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</si>
  <si>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</si>
  <si>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</si>
  <si>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</si>
  <si>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</si>
  <si>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</si>
  <si>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</si>
  <si>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</si>
  <si>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</si>
  <si>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</si>
  <si>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</si>
  <si>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</si>
  <si>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</si>
  <si>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</si>
  <si>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</si>
  <si>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</si>
  <si>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</si>
  <si>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</si>
  <si>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</si>
  <si>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</si>
  <si>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</si>
  <si>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</si>
  <si>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</si>
  <si>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</si>
  <si>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</si>
  <si>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</si>
  <si>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</si>
  <si>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</si>
  <si>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</si>
  <si>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</si>
  <si>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</si>
  <si>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</si>
  <si>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</si>
  <si>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</si>
  <si>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</si>
  <si>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</si>
  <si>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</si>
  <si>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</si>
  <si>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</si>
  <si>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</si>
  <si>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</si>
  <si>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</si>
  <si>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</si>
  <si>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</si>
  <si>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</si>
  <si>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</si>
  <si>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</si>
  <si>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</si>
  <si>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</si>
  <si>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</si>
  <si>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</si>
  <si>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</si>
  <si>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</si>
  <si>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</si>
  <si>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</si>
  <si>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</si>
  <si>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</si>
  <si>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</si>
  <si>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</si>
  <si>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</si>
  <si>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</si>
  <si>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</si>
  <si>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</si>
  <si>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</si>
  <si>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</si>
  <si>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</si>
  <si>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</si>
  <si>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</si>
  <si>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</si>
  <si>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</si>
  <si>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</si>
  <si>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</si>
  <si>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</si>
  <si>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</si>
  <si>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</si>
  <si>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</si>
  <si>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</si>
  <si>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</si>
  <si>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</si>
  <si>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</si>
  <si>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</si>
  <si>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</si>
  <si>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</si>
  <si>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</si>
  <si>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</si>
  <si>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</si>
  <si>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</si>
  <si>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</si>
  <si>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</si>
  <si>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</si>
  <si>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</si>
  <si>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</si>
  <si>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</si>
  <si>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</si>
  <si>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</si>
  <si>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</si>
  <si>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</si>
  <si>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</si>
  <si>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</si>
  <si>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</si>
  <si>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</si>
  <si>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</si>
  <si>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</si>
  <si>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</si>
  <si>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</si>
  <si>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</si>
  <si>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</si>
  <si>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</si>
  <si>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</si>
  <si>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</si>
  <si>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</si>
  <si>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</si>
  <si>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</si>
  <si>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</si>
  <si>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</si>
  <si>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</si>
  <si>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</si>
  <si>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</si>
  <si>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</si>
  <si>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</si>
  <si>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</si>
  <si>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</si>
  <si>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</si>
  <si>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</si>
  <si>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</si>
  <si>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</si>
  <si>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</si>
  <si>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</si>
  <si>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</si>
  <si>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</si>
  <si>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</si>
  <si>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</si>
  <si>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</si>
  <si>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</si>
  <si>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</si>
  <si>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</si>
  <si>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</si>
  <si>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</si>
  <si>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</si>
  <si>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</si>
  <si>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</si>
  <si>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</si>
  <si>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</si>
  <si>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</si>
  <si>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</si>
  <si>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</si>
  <si>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</si>
  <si>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</si>
  <si>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</si>
  <si>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</si>
  <si>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</si>
  <si>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</si>
  <si>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</si>
  <si>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</si>
  <si>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</si>
  <si>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</si>
  <si>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</si>
  <si>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</si>
  <si>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</si>
  <si>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</si>
  <si>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</si>
  <si>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</si>
  <si>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</si>
  <si>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</si>
  <si>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</si>
  <si>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</si>
  <si>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</si>
  <si>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</si>
  <si>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</si>
  <si>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</si>
  <si>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</si>
  <si>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</si>
  <si>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</si>
  <si>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</si>
  <si>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</si>
  <si>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</si>
  <si>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</si>
  <si>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</si>
  <si>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</si>
  <si>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</si>
  <si>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</si>
  <si>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</si>
  <si>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</si>
  <si>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</si>
  <si>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</si>
  <si>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</si>
  <si>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</si>
  <si>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</si>
  <si>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</si>
  <si>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</si>
  <si>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</si>
  <si>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</si>
  <si>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</si>
  <si>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</si>
  <si>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</si>
  <si>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</si>
  <si>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</si>
  <si>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</si>
  <si>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</si>
  <si>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</si>
  <si>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</si>
  <si>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</si>
  <si>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</si>
  <si>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</si>
  <si>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</si>
  <si>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</si>
  <si>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</si>
  <si>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</si>
  <si>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</si>
  <si>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</si>
  <si>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</si>
  <si>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</si>
  <si>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</si>
  <si>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</si>
  <si>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</si>
  <si>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</si>
  <si>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</si>
  <si>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</si>
  <si>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</si>
  <si>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</si>
  <si>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</si>
  <si>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</si>
  <si>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</si>
  <si>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</si>
  <si>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</si>
  <si>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</si>
  <si>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</si>
  <si>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</si>
  <si>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</si>
  <si>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</si>
  <si>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</si>
  <si>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</si>
  <si>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</si>
  <si>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</si>
  <si>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</si>
  <si>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</si>
  <si>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</si>
  <si>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</si>
  <si>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</si>
  <si>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</si>
  <si>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</si>
  <si>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</si>
  <si>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</si>
  <si>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</si>
  <si>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</si>
  <si>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</si>
  <si>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</si>
  <si>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</si>
  <si>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</si>
  <si>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</si>
  <si>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</si>
  <si>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</si>
  <si>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</si>
  <si>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</si>
  <si>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</si>
  <si>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</si>
  <si>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</si>
  <si>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</si>
  <si>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</si>
  <si>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</si>
  <si>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</si>
  <si>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</si>
  <si>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</si>
  <si>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</si>
  <si>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</si>
  <si>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</si>
  <si>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</si>
  <si>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</si>
  <si>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</si>
  <si>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</si>
  <si>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</si>
  <si>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</si>
  <si>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</si>
  <si>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</si>
  <si>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</si>
  <si>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</si>
  <si>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</si>
  <si>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</si>
  <si>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</si>
  <si>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</si>
  <si>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</si>
  <si>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</si>
  <si>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</si>
  <si>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</si>
  <si>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</si>
  <si>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</si>
  <si>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</si>
  <si>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</si>
  <si>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</si>
  <si>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</si>
  <si>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</si>
  <si>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</si>
  <si>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</si>
  <si>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</si>
  <si>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</si>
  <si>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</si>
  <si>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</si>
  <si>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</si>
  <si>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</si>
  <si>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</si>
  <si>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</si>
  <si>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</si>
  <si>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</si>
  <si>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</si>
  <si>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</si>
  <si>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</si>
  <si>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</si>
  <si>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</si>
  <si>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</si>
  <si>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</si>
  <si>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</si>
  <si>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</si>
  <si>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</si>
  <si>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</si>
  <si>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</si>
  <si>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</si>
  <si>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</si>
  <si>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</si>
  <si>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</si>
  <si>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</si>
  <si>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</si>
  <si>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</si>
  <si>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</si>
  <si>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</si>
  <si>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</si>
  <si>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</si>
  <si>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</si>
  <si>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</si>
  <si>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</si>
  <si>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</si>
  <si>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</si>
  <si>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</si>
  <si>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</si>
  <si>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</si>
  <si>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</si>
  <si>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</si>
  <si>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</si>
  <si>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</si>
  <si>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</si>
  <si>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</si>
  <si>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</si>
  <si>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</si>
  <si>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</si>
  <si>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</si>
  <si>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</si>
  <si>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</si>
  <si>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</si>
  <si>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</si>
  <si>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</si>
  <si>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</si>
  <si>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</si>
  <si>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</si>
  <si>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</si>
  <si>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</si>
  <si>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</si>
  <si>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</si>
  <si>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</si>
  <si>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</si>
  <si>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</si>
  <si>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</si>
  <si>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</si>
  <si>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</si>
  <si>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</si>
  <si>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</si>
  <si>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</si>
  <si>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</si>
  <si>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</si>
  <si>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</si>
  <si>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</si>
  <si>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</si>
  <si>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</si>
  <si>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</si>
  <si>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</si>
  <si>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</si>
  <si>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</si>
  <si>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</si>
  <si>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</si>
  <si>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</si>
  <si>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</si>
  <si>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</si>
  <si>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</si>
  <si>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</si>
  <si>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</si>
  <si>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</si>
  <si>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</si>
  <si>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</si>
  <si>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</si>
  <si>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</si>
  <si>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</si>
  <si>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</si>
  <si>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</si>
  <si>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</si>
  <si>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</si>
  <si>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</si>
  <si>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</si>
  <si>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</si>
  <si>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</si>
  <si>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</si>
  <si>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</si>
  <si>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</si>
  <si>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</si>
  <si>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</si>
  <si>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</si>
  <si>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</si>
  <si>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</si>
  <si>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</si>
  <si>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</si>
  <si>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</si>
  <si>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</si>
  <si>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</si>
  <si>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</si>
  <si>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</si>
  <si>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</si>
  <si>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</si>
  <si>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</si>
  <si>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</si>
  <si>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</si>
  <si>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</si>
  <si>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</si>
  <si>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</si>
  <si>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</si>
  <si>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</si>
  <si>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</si>
  <si>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</si>
  <si>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</si>
  <si>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</si>
  <si>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</si>
  <si>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</si>
  <si>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</si>
  <si>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</si>
  <si>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</si>
  <si>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</si>
  <si>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</si>
  <si>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</si>
  <si>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</si>
  <si>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</si>
  <si>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</si>
  <si>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</si>
  <si>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</si>
  <si>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</si>
  <si>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</si>
  <si>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</si>
  <si>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</si>
  <si>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</si>
  <si>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</si>
  <si>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</si>
  <si>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</si>
  <si>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</si>
  <si>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</si>
  <si>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</si>
  <si>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</si>
  <si>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</si>
  <si>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</si>
  <si>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</si>
  <si>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</si>
  <si>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</si>
  <si>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</si>
  <si>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</si>
  <si>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</si>
  <si>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</si>
  <si>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</si>
  <si>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</si>
  <si>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</si>
  <si>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</si>
  <si>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</si>
  <si>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</si>
  <si>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</si>
  <si>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</si>
  <si>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</si>
  <si>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</si>
  <si>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</si>
  <si>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</si>
  <si>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</si>
  <si>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</si>
  <si>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</si>
  <si>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</si>
  <si>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</si>
  <si>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</si>
  <si>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</si>
  <si>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</si>
  <si>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</si>
  <si>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</si>
  <si>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</si>
  <si>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</si>
  <si>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</si>
  <si>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</si>
  <si>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</si>
  <si>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</si>
  <si>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</si>
  <si>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</si>
  <si>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</si>
  <si>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</si>
  <si>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</si>
  <si>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</si>
  <si>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</si>
  <si>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</si>
  <si>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</si>
  <si>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</si>
  <si>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</si>
  <si>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</si>
  <si>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</si>
  <si>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</si>
  <si>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</si>
  <si>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</si>
  <si>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</si>
  <si>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</si>
  <si>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</si>
  <si>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</si>
  <si>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</si>
  <si>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</si>
  <si>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</si>
  <si>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</si>
  <si>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</si>
  <si>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</si>
  <si>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</si>
  <si>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</si>
  <si>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</si>
  <si>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</si>
  <si>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</si>
  <si>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</si>
  <si>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</si>
  <si>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</si>
  <si>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</si>
  <si>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</si>
  <si>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</si>
  <si>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</si>
  <si>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</si>
  <si>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</si>
  <si>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</si>
  <si>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</si>
  <si>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</si>
  <si>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</si>
  <si>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</si>
  <si>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</si>
  <si>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</si>
  <si>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</si>
  <si>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</si>
  <si>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</si>
  <si>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</si>
  <si>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</si>
  <si>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</si>
  <si>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</si>
  <si>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</si>
  <si>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</si>
  <si>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</si>
  <si>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</si>
  <si>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</si>
  <si>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</si>
  <si>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</si>
  <si>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</si>
  <si>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</si>
  <si>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</si>
  <si>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</si>
  <si>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</si>
  <si>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</si>
  <si>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</si>
  <si>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</si>
  <si>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</si>
  <si>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</si>
  <si>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</si>
  <si>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</si>
  <si>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</si>
  <si>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</si>
  <si>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</si>
  <si>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</si>
  <si>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</si>
  <si>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</si>
  <si>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</si>
  <si>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</si>
  <si>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</si>
  <si>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</si>
  <si>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</si>
  <si>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</si>
  <si>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</si>
  <si>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</si>
  <si>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</si>
  <si>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</si>
  <si>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</si>
  <si>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</si>
  <si>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</si>
  <si>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</si>
  <si>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</si>
  <si>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</si>
  <si>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</si>
  <si>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</si>
  <si>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</si>
  <si>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</si>
  <si>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</si>
  <si>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</si>
  <si>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</si>
  <si>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</si>
  <si>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</si>
  <si>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</si>
  <si>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</si>
  <si>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</si>
  <si>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</si>
  <si>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</si>
  <si>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</si>
  <si>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</si>
  <si>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</si>
  <si>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</si>
  <si>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</si>
  <si>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</si>
  <si>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</si>
  <si>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</si>
  <si>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</si>
  <si>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</si>
  <si>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</si>
  <si>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</si>
  <si>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</si>
  <si>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</si>
  <si>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</si>
  <si>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</si>
  <si>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</si>
  <si>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</si>
  <si>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</si>
  <si>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</si>
  <si>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</si>
  <si>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</si>
  <si>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</si>
  <si>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</si>
  <si>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</si>
  <si>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</si>
  <si>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</si>
  <si>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</si>
  <si>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</si>
  <si>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</si>
  <si>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</si>
  <si>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</si>
  <si>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</si>
  <si>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</si>
  <si>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</si>
  <si>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</si>
  <si>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</si>
  <si>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</si>
  <si>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</si>
  <si>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</si>
  <si>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</si>
  <si>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</si>
  <si>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</si>
  <si>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</si>
  <si>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</si>
  <si>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</si>
  <si>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</si>
  <si>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</si>
  <si>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</si>
  <si>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</si>
  <si>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</si>
  <si>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</si>
  <si>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</si>
  <si>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</si>
  <si>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</si>
  <si>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</si>
  <si>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</si>
  <si>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</si>
  <si>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</si>
  <si>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</si>
  <si>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</si>
  <si>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</si>
  <si>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</si>
  <si>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</si>
  <si>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</si>
  <si>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</si>
  <si>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</si>
  <si>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</si>
  <si>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</si>
  <si>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</si>
  <si>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</si>
  <si>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</si>
  <si>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</si>
  <si>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</si>
  <si>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</si>
  <si>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</si>
  <si>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</si>
  <si>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</si>
  <si>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</si>
  <si>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</si>
  <si>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</si>
  <si>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</si>
  <si>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</si>
  <si>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</si>
  <si>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</si>
  <si>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</si>
  <si>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</si>
  <si>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</si>
  <si>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</si>
  <si>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</si>
  <si>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</si>
  <si>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</si>
  <si>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</si>
  <si>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</si>
  <si>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</si>
  <si>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</si>
  <si>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</si>
  <si>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</si>
  <si>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</si>
  <si>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</si>
  <si>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</si>
  <si>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</si>
  <si>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</si>
  <si>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</si>
  <si>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</si>
  <si>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</si>
  <si>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</si>
  <si>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</si>
  <si>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</si>
  <si>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</si>
  <si>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</si>
  <si>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</si>
  <si>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</si>
  <si>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</si>
  <si>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</si>
  <si>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</si>
  <si>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</si>
  <si>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</si>
  <si>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</si>
  <si>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</si>
  <si>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</si>
  <si>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</si>
  <si>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</si>
  <si>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</si>
  <si>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</si>
  <si>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</si>
  <si>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</si>
  <si>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</si>
  <si>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</si>
  <si>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</si>
  <si>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</si>
  <si>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</si>
  <si>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</si>
  <si>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</si>
  <si>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</si>
  <si>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</si>
  <si>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</si>
  <si>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</si>
  <si>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</si>
  <si>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</si>
  <si>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</si>
  <si>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</si>
  <si>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</si>
  <si>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</si>
  <si>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</si>
  <si>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</si>
  <si>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</si>
  <si>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</si>
  <si>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</si>
  <si>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</si>
  <si>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</si>
  <si>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</si>
  <si>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</si>
  <si>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</si>
  <si>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</si>
  <si>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</si>
  <si>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</si>
  <si>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</si>
  <si>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</si>
  <si>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</si>
  <si>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</si>
  <si>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</si>
  <si>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</si>
  <si>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</si>
  <si>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</si>
  <si>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</si>
  <si>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</si>
  <si>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</si>
  <si>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</si>
  <si>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</si>
  <si>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</si>
  <si>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</si>
  <si>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</si>
  <si>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</si>
  <si>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</si>
  <si>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</si>
  <si>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</si>
  <si>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</si>
  <si>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</si>
  <si>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</si>
  <si>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</si>
  <si>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</si>
  <si>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</si>
  <si>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</si>
  <si>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</si>
  <si>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</si>
  <si>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</si>
  <si>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</si>
  <si>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</si>
  <si>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</si>
  <si>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</si>
  <si>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</si>
  <si>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</si>
  <si>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</si>
  <si>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</si>
  <si>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</si>
  <si>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</si>
  <si>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</si>
  <si>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</si>
  <si>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</si>
  <si>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</si>
  <si>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</si>
  <si>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</si>
  <si>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</si>
  <si>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</si>
  <si>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</si>
  <si>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</si>
  <si>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</si>
  <si>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</si>
  <si>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</si>
  <si>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</si>
  <si>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</si>
  <si>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</si>
  <si>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</si>
  <si>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</si>
  <si>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</si>
  <si>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</si>
  <si>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</si>
  <si>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</si>
  <si>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</si>
  <si>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</si>
  <si>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</si>
  <si>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</si>
  <si>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</si>
  <si>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</si>
  <si>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</si>
  <si>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</si>
  <si>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</si>
  <si>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</si>
  <si>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</si>
  <si>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</si>
  <si>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</si>
  <si>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</si>
  <si>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</si>
  <si>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</si>
  <si>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</si>
  <si>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</si>
  <si>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</si>
  <si>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</si>
  <si>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</si>
  <si>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</si>
  <si>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</si>
  <si>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</si>
  <si>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</si>
  <si>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</si>
  <si>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</si>
  <si>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</si>
  <si>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</si>
  <si>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</si>
  <si>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</si>
  <si>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</si>
  <si>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</si>
  <si>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</si>
  <si>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</si>
  <si>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</si>
  <si>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</si>
  <si>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</si>
  <si>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</si>
  <si>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</si>
  <si>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</si>
  <si>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</si>
  <si>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</si>
  <si>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</si>
  <si>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</si>
  <si>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</si>
  <si>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</si>
  <si>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</si>
  <si>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</si>
  <si>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</si>
  <si>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</si>
  <si>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</si>
  <si>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</si>
  <si>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</si>
  <si>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</si>
  <si>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</si>
  <si>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</si>
  <si>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</si>
  <si>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</si>
  <si>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</si>
  <si>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</si>
  <si>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</si>
  <si>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</si>
  <si>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</si>
  <si>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</si>
  <si>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</si>
  <si>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</si>
  <si>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</si>
  <si>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</si>
  <si>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</si>
  <si>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</si>
  <si>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</si>
  <si>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</si>
  <si>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</si>
  <si>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</si>
  <si>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</si>
  <si>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</si>
  <si>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</si>
  <si>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</si>
  <si>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</si>
  <si>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</si>
  <si>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</si>
  <si>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</si>
  <si>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</si>
  <si>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</si>
  <si>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</si>
  <si>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</si>
  <si>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</si>
  <si>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</si>
  <si>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</si>
  <si>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</si>
  <si>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</si>
  <si>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</si>
  <si>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</si>
  <si>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</si>
  <si>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</si>
  <si>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</si>
  <si>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</si>
  <si>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</si>
  <si>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</si>
  <si>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</si>
  <si>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</si>
  <si>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</si>
  <si>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</si>
  <si>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</si>
  <si>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</si>
  <si>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</si>
  <si>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</si>
  <si>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</si>
  <si>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</si>
  <si>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</si>
  <si>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</si>
  <si>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</si>
  <si>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</si>
  <si>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</si>
  <si>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</si>
  <si>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</si>
  <si>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</si>
  <si>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</si>
  <si>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</si>
  <si>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</si>
  <si>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</si>
  <si>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</si>
  <si>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</si>
  <si>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</si>
  <si>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</si>
  <si>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</si>
  <si>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</si>
  <si>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</si>
  <si>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</si>
  <si>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</si>
  <si>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</si>
  <si>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</si>
  <si>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</si>
  <si>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</si>
  <si>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</si>
  <si>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</si>
  <si>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</si>
  <si>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</si>
  <si>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</si>
  <si>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</si>
  <si>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</si>
  <si>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</si>
  <si>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</si>
  <si>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</si>
  <si>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</si>
  <si>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</si>
  <si>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</si>
  <si>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</si>
  <si>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</si>
  <si>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</si>
  <si>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</si>
  <si>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</si>
  <si>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</si>
  <si>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</si>
  <si>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</si>
  <si>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</si>
  <si>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</si>
  <si>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</si>
  <si>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</si>
  <si>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</si>
  <si>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</si>
  <si>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</si>
  <si>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</si>
  <si>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</si>
  <si>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</si>
  <si>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</si>
  <si>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</si>
  <si>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</si>
  <si>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</si>
  <si>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</si>
  <si>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</si>
  <si>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</si>
  <si>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</si>
  <si>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</si>
  <si>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</si>
  <si>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</si>
  <si>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</si>
  <si>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</si>
  <si>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</si>
  <si>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</si>
  <si>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</si>
  <si>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</si>
  <si>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</si>
  <si>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</si>
  <si>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</si>
  <si>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</si>
  <si>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</si>
  <si>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</si>
  <si>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</si>
  <si>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</si>
  <si>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</si>
  <si>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</si>
  <si>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</si>
  <si>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</si>
  <si>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</si>
  <si>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</si>
  <si>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</si>
  <si>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</si>
  <si>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</si>
  <si>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</si>
  <si>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</si>
  <si>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</si>
  <si>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</si>
  <si>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</si>
  <si>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</si>
  <si>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</si>
  <si>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</si>
  <si>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</si>
  <si>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</si>
  <si>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</si>
  <si>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</si>
  <si>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</si>
  <si>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</si>
  <si>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</si>
  <si>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</si>
  <si>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</si>
  <si>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</si>
  <si>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</si>
  <si>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</si>
  <si>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</si>
  <si>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</si>
  <si>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</si>
  <si>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</si>
  <si>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</si>
  <si>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</si>
  <si>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</si>
  <si>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</si>
  <si>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</si>
  <si>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</si>
  <si>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</si>
  <si>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</si>
  <si>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</si>
  <si>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</si>
  <si>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</si>
  <si>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</si>
  <si>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</si>
  <si>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</si>
  <si>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</si>
  <si>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</si>
  <si>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</si>
  <si>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</si>
  <si>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</si>
  <si>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</si>
  <si>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</si>
  <si>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</si>
  <si>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</si>
  <si>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</si>
  <si>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</si>
  <si>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</si>
  <si>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</si>
  <si>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</si>
  <si>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</si>
  <si>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</si>
  <si>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</si>
  <si>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</si>
  <si>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</si>
  <si>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</si>
  <si>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</si>
  <si>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</si>
  <si>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</si>
  <si>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</si>
  <si>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</si>
  <si>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</si>
  <si>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</si>
  <si>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</si>
  <si>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</si>
  <si>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</si>
  <si>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</si>
  <si>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</si>
  <si>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</si>
  <si>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</si>
  <si>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</si>
  <si>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</si>
  <si>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</si>
  <si>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</si>
  <si>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</si>
  <si>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</si>
  <si>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</si>
  <si>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</si>
  <si>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</si>
  <si>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</si>
  <si>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</si>
  <si>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</si>
  <si>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</si>
  <si>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</si>
  <si>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</si>
  <si>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</si>
  <si>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</si>
  <si>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</si>
  <si>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</si>
  <si>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</si>
  <si>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</si>
  <si>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</si>
  <si>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</si>
  <si>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</si>
  <si>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</si>
  <si>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</si>
  <si>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</si>
  <si>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</si>
  <si>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</si>
  <si>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</si>
  <si>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</si>
  <si>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</si>
  <si>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</si>
  <si>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</si>
  <si>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</si>
  <si>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</si>
  <si>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</si>
  <si>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</si>
  <si>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</si>
  <si>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</si>
  <si>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</si>
  <si>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</si>
  <si>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</si>
  <si>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</si>
  <si>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</si>
  <si>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</si>
  <si>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</si>
  <si>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</si>
  <si>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</si>
  <si>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</si>
  <si>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</si>
  <si>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</si>
  <si>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</si>
  <si>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</si>
  <si>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</si>
  <si>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</si>
  <si>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</si>
  <si>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</si>
  <si>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</si>
  <si>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</si>
  <si>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</si>
  <si>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</si>
  <si>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</si>
  <si>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</si>
  <si>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</si>
  <si>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</si>
  <si>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</si>
  <si>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</si>
  <si>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</si>
  <si>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</si>
  <si>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</si>
  <si>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</si>
  <si>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</si>
  <si>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</si>
  <si>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</si>
  <si>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</si>
  <si>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</si>
  <si>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</si>
  <si>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</si>
  <si>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</si>
  <si>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</si>
  <si>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</si>
  <si>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</si>
  <si>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</si>
  <si>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</si>
  <si>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</si>
  <si>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</si>
  <si>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</si>
  <si>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</si>
  <si>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</si>
  <si>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</si>
  <si>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</si>
  <si>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</si>
  <si>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</si>
  <si>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</si>
  <si>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</si>
  <si>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</si>
  <si>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</si>
  <si>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</si>
  <si>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</si>
  <si>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</si>
  <si>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</si>
  <si>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</si>
  <si>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</si>
  <si>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</si>
  <si>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</si>
  <si>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</si>
  <si>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</si>
  <si>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</si>
  <si>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</si>
  <si>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</si>
  <si>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</si>
  <si>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</si>
  <si>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</si>
  <si>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</si>
  <si>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</si>
  <si>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</si>
  <si>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</si>
  <si>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</si>
  <si>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</si>
  <si>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</si>
  <si>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</si>
  <si>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</si>
  <si>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</si>
  <si>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</si>
  <si>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</si>
  <si>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</si>
  <si>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</si>
  <si>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</si>
  <si>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</si>
  <si>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</si>
  <si>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</si>
  <si>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</si>
  <si>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</si>
  <si>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</si>
  <si>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</si>
  <si>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</si>
  <si>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</si>
  <si>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</si>
  <si>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</si>
  <si>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</si>
  <si>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</si>
  <si>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</si>
  <si>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</si>
  <si>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</si>
  <si>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</si>
  <si>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</si>
  <si>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</si>
  <si>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</si>
  <si>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</si>
  <si>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</si>
  <si>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</si>
  <si>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</si>
  <si>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</si>
  <si>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</si>
  <si>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</si>
  <si>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</si>
  <si>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</si>
  <si>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</si>
  <si>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</si>
  <si>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</si>
  <si>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</si>
  <si>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</si>
  <si>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</si>
  <si>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</si>
  <si>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</si>
  <si>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</si>
  <si>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</si>
  <si>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</si>
  <si>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</si>
  <si>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</si>
  <si>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</si>
  <si>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</si>
  <si>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</si>
  <si>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</si>
  <si>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</si>
  <si>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</si>
  <si>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</si>
  <si>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</si>
  <si>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</si>
  <si>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</si>
  <si>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</si>
  <si>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</si>
  <si>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</si>
  <si>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</si>
  <si>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</si>
  <si>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</si>
  <si>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</si>
  <si>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</si>
  <si>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</si>
  <si>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</si>
  <si>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</si>
  <si>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</si>
  <si>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</si>
  <si>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</si>
  <si>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</si>
  <si>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</si>
  <si>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</si>
  <si>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</si>
  <si>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</si>
  <si>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</si>
  <si>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</si>
  <si>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</si>
  <si>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</si>
  <si>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</si>
  <si>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</si>
  <si>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</si>
  <si>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</si>
  <si>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</si>
  <si>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</si>
  <si>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</si>
  <si>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</si>
  <si>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</si>
  <si>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</si>
  <si>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</si>
  <si>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</si>
  <si>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</si>
  <si>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</si>
  <si>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</si>
  <si>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</si>
  <si>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</si>
  <si>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</si>
  <si>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</si>
  <si>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</si>
  <si>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</si>
  <si>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</si>
  <si>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</si>
  <si>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</si>
  <si>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</si>
  <si>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</si>
  <si>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</si>
  <si>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</si>
  <si>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</si>
  <si>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</si>
  <si>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</si>
  <si>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</si>
  <si>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</si>
  <si>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</si>
  <si>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</si>
  <si>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</si>
  <si>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</si>
  <si>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</si>
  <si>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</si>
  <si>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</si>
  <si>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</si>
  <si>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</si>
  <si>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</si>
  <si>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</si>
  <si>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</si>
  <si>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</si>
  <si>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</si>
  <si>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</si>
  <si>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</si>
  <si>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</si>
  <si>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</si>
  <si>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</si>
  <si>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</si>
  <si>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</si>
  <si>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</si>
  <si>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</si>
  <si>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</si>
  <si>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</si>
  <si>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</si>
  <si>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</si>
  <si>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</si>
  <si>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</si>
  <si>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</si>
  <si>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</si>
  <si>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</si>
  <si>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</si>
  <si>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</si>
  <si>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</si>
  <si>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</si>
  <si>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</si>
  <si>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</si>
  <si>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</si>
  <si>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</si>
  <si>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</si>
  <si>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</si>
  <si>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</si>
  <si>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</si>
  <si>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</si>
  <si>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</si>
  <si>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</si>
  <si>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</si>
  <si>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</si>
  <si>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</si>
  <si>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</si>
  <si>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</si>
  <si>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</si>
  <si>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</si>
  <si>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</si>
  <si>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</si>
  <si>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</si>
  <si>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</si>
  <si>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</si>
  <si>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</si>
  <si>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</si>
  <si>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</si>
  <si>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</si>
  <si>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</si>
  <si>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</si>
  <si>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</si>
  <si>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</si>
  <si>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</si>
  <si>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</si>
  <si>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</si>
  <si>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</si>
  <si>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</si>
  <si>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</si>
  <si>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</si>
  <si>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</si>
  <si>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</si>
  <si>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</si>
  <si>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</si>
  <si>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</si>
  <si>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</si>
  <si>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</si>
  <si>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</si>
  <si>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</si>
  <si>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</si>
  <si>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</si>
  <si>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</si>
  <si>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</si>
  <si>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</si>
  <si>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</si>
  <si>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</si>
  <si>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</si>
  <si>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</si>
  <si>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</si>
  <si>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</si>
  <si>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</si>
  <si>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</si>
  <si>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</si>
  <si>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</si>
  <si>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</si>
  <si>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</si>
  <si>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</si>
  <si>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</si>
  <si>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</si>
  <si>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</si>
  <si>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</si>
  <si>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</si>
  <si>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</si>
  <si>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</si>
  <si>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</si>
  <si>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</si>
  <si>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</si>
  <si>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</si>
  <si>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</si>
  <si>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</si>
  <si>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</si>
  <si>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</si>
  <si>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</si>
  <si>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</si>
  <si>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</si>
  <si>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</si>
  <si>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</si>
  <si>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</si>
  <si>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</si>
  <si>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</si>
  <si>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</si>
  <si>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</si>
  <si>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</si>
  <si>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</si>
  <si>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</si>
  <si>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</si>
  <si>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</si>
  <si>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</si>
  <si>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</si>
  <si>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</si>
  <si>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</si>
  <si>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</si>
  <si>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</si>
  <si>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</si>
  <si>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</si>
  <si>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</si>
  <si>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</si>
  <si>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</si>
  <si>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</si>
  <si>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</si>
  <si>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</si>
  <si>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</si>
  <si>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</si>
  <si>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</si>
  <si>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</si>
  <si>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</si>
  <si>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</si>
  <si>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</si>
  <si>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</si>
  <si>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</si>
  <si>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</si>
  <si>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</si>
  <si>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</si>
  <si>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</si>
  <si>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</si>
  <si>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</si>
  <si>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</si>
  <si>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</si>
  <si>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</si>
  <si>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</si>
  <si>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</si>
  <si>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</si>
  <si>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</si>
  <si>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</si>
  <si>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</si>
  <si>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</si>
  <si>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</si>
  <si>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</si>
  <si>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</si>
  <si>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</si>
  <si>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</si>
  <si>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</si>
  <si>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</si>
  <si>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</si>
  <si>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</si>
  <si>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</si>
  <si>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</si>
  <si>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</si>
  <si>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</si>
  <si>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</si>
  <si>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</si>
  <si>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</si>
  <si>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</si>
  <si>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</si>
  <si>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</si>
  <si>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</si>
  <si>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</si>
  <si>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</si>
  <si>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</si>
  <si>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</si>
  <si>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</si>
  <si>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</si>
  <si>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</si>
  <si>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</si>
  <si>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</si>
  <si>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</si>
  <si>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</si>
  <si>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</si>
  <si>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</si>
  <si>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</si>
  <si>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</si>
  <si>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</si>
  <si>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</si>
  <si>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</si>
  <si>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</si>
  <si>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</si>
  <si>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</si>
  <si>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</si>
  <si>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</si>
  <si>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</si>
  <si>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</si>
  <si>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</si>
  <si>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</si>
  <si>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</si>
  <si>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</si>
  <si>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</si>
  <si>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</si>
  <si>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</si>
  <si>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</si>
  <si>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</si>
  <si>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</si>
  <si>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</si>
  <si>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</si>
  <si>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</si>
  <si>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</si>
  <si>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</si>
  <si>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</si>
  <si>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</si>
  <si>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</si>
  <si>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</si>
  <si>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</si>
  <si>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</si>
  <si>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</si>
  <si>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</si>
  <si>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</si>
  <si>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</si>
  <si>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</si>
  <si>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</si>
  <si>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</si>
  <si>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</si>
  <si>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</si>
  <si>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</si>
  <si>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</si>
  <si>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</si>
  <si>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</si>
  <si>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</si>
  <si>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</si>
  <si>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</si>
  <si>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</si>
  <si>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</si>
  <si>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</si>
  <si>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</si>
  <si>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</si>
  <si>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</si>
  <si>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</si>
  <si>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</si>
  <si>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</si>
  <si>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</si>
  <si>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</si>
  <si>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</si>
  <si>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</si>
  <si>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</si>
  <si>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</si>
  <si>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</si>
  <si>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</si>
  <si>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</si>
  <si>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</si>
  <si>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</si>
  <si>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</si>
  <si>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</si>
  <si>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</si>
  <si>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</si>
  <si>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</si>
  <si>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</si>
  <si>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</si>
  <si>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</si>
  <si>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</si>
  <si>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</si>
  <si>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</si>
  <si>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</si>
  <si>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</si>
  <si>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</si>
  <si>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</si>
  <si>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</si>
  <si>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</si>
  <si>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</si>
  <si>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</si>
  <si>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</si>
  <si>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</si>
  <si>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</si>
  <si>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</si>
  <si>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</si>
  <si>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</si>
  <si>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</si>
  <si>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</si>
  <si>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</si>
  <si>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</si>
  <si>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</si>
  <si>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</si>
  <si>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</si>
  <si>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</si>
  <si>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</si>
  <si>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</si>
  <si>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</si>
  <si>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</si>
  <si>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</si>
  <si>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</si>
  <si>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</si>
  <si>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</si>
  <si>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</si>
  <si>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</si>
  <si>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</si>
  <si>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</si>
  <si>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</si>
  <si>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</si>
  <si>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</si>
  <si>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</si>
  <si>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</si>
  <si>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</si>
  <si>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</si>
  <si>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</si>
  <si>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</si>
  <si>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</si>
  <si>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</si>
  <si>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</si>
  <si>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</si>
  <si>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</si>
  <si>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</si>
  <si>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</si>
  <si>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</si>
  <si>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</si>
  <si>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</si>
  <si>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</si>
  <si>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</si>
  <si>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</si>
  <si>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</si>
  <si>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</si>
  <si>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</si>
  <si>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</si>
  <si>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</si>
  <si>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</si>
  <si>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</si>
  <si>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</si>
  <si>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</si>
  <si>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</si>
  <si>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</si>
  <si>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</si>
  <si>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</si>
  <si>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</si>
  <si>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</si>
  <si>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</si>
  <si>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</si>
  <si>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</si>
  <si>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</si>
  <si>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</si>
  <si>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</si>
  <si>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</si>
  <si>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</si>
  <si>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</si>
  <si>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</si>
  <si>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</si>
  <si>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</si>
  <si>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</si>
  <si>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</si>
  <si>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</si>
  <si>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</si>
  <si>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</si>
  <si>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</si>
  <si>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</si>
  <si>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</si>
  <si>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</si>
  <si>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</si>
  <si>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</si>
  <si>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</si>
  <si>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</si>
  <si>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</si>
  <si>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</si>
  <si>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</si>
  <si>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</si>
  <si>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</si>
  <si>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</si>
  <si>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</si>
  <si>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</si>
  <si>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</si>
  <si>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</si>
  <si>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</si>
  <si>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</si>
  <si>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</si>
  <si>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</si>
  <si>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</si>
  <si>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</si>
  <si>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</si>
  <si>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</si>
  <si>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</si>
  <si>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</si>
  <si>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</si>
  <si>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</si>
  <si>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</si>
  <si>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</si>
  <si>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</si>
  <si>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</si>
  <si>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</si>
  <si>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</si>
  <si>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</si>
  <si>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</si>
  <si>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</si>
  <si>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</si>
  <si>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</si>
  <si>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</si>
  <si>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</si>
  <si>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</si>
  <si>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</si>
  <si>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</si>
  <si>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</si>
  <si>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</si>
  <si>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</si>
  <si>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</si>
  <si>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</si>
  <si>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</si>
  <si>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</si>
  <si>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</si>
  <si>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</si>
  <si>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</si>
  <si>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</si>
  <si>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</si>
  <si>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</si>
  <si>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</si>
  <si>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</si>
  <si>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</si>
  <si>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</si>
  <si>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</si>
  <si>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</si>
  <si>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</si>
  <si>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</si>
  <si>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</si>
  <si>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</si>
  <si>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</si>
  <si>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</si>
  <si>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</si>
  <si>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</si>
  <si>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</si>
  <si>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</si>
  <si>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</si>
  <si>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</si>
  <si>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</si>
  <si>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</si>
  <si>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</si>
  <si>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</si>
  <si>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</si>
  <si>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</si>
  <si>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</si>
  <si>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</si>
  <si>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</si>
  <si>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</si>
  <si>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</si>
  <si>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</si>
  <si>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</si>
  <si>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</si>
  <si>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</si>
  <si>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</si>
  <si>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</si>
  <si>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</si>
  <si>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</si>
  <si>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</si>
  <si>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</si>
  <si>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</si>
  <si>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</si>
  <si>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</si>
  <si>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</si>
  <si>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</si>
  <si>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</si>
  <si>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</si>
  <si>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</si>
  <si>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</si>
  <si>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</si>
  <si>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</si>
  <si>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</si>
  <si>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</si>
  <si>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</si>
  <si>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</si>
  <si>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</si>
  <si>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</si>
  <si>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</si>
  <si>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</si>
  <si>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</si>
  <si>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</si>
  <si>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</si>
  <si>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</si>
  <si>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</si>
  <si>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</si>
  <si>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</si>
  <si>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</si>
  <si>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</si>
  <si>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</si>
  <si>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</si>
  <si>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</si>
  <si>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</si>
  <si>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</si>
  <si>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</si>
  <si>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</si>
  <si>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</si>
  <si>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</si>
  <si>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</si>
  <si>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</si>
  <si>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</si>
  <si>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</si>
  <si>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</si>
  <si>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</si>
  <si>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</si>
  <si>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</si>
  <si>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</si>
  <si>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</si>
  <si>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</si>
  <si>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</si>
  <si>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</si>
  <si>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</si>
  <si>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</si>
  <si>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</si>
  <si>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</si>
  <si>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</si>
  <si>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</si>
  <si>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</si>
  <si>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</si>
  <si>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</si>
  <si>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</si>
  <si>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</si>
  <si>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</si>
  <si>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</si>
  <si>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</si>
  <si>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</si>
  <si>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</si>
  <si>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</si>
  <si>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</si>
  <si>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</si>
  <si>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</si>
  <si>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</si>
  <si>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</si>
  <si>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</si>
  <si>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</si>
  <si>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</si>
  <si>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</si>
  <si>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</si>
  <si>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</si>
  <si>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</si>
  <si>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</si>
  <si>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</si>
  <si>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</si>
  <si>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</si>
  <si>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</si>
  <si>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</si>
  <si>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</si>
  <si>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</si>
  <si>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</si>
  <si>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</si>
  <si>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</si>
  <si>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</si>
  <si>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</si>
  <si>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</si>
  <si>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</si>
  <si>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</si>
  <si>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</si>
  <si>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</si>
  <si>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</si>
  <si>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</si>
  <si>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</si>
  <si>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</si>
  <si>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</si>
  <si>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</si>
  <si>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</si>
  <si>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</si>
  <si>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</si>
  <si>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</si>
  <si>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</si>
  <si>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</si>
  <si>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</si>
  <si>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</si>
  <si>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</si>
  <si>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</si>
  <si>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</si>
  <si>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</si>
  <si>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</si>
  <si>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</si>
  <si>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</si>
  <si>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</si>
  <si>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</si>
  <si>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</si>
  <si>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</si>
  <si>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</si>
  <si>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</si>
  <si>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</si>
  <si>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</si>
  <si>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</si>
  <si>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</si>
  <si>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</si>
  <si>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</si>
  <si>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</si>
  <si>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</si>
  <si>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</si>
  <si>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</si>
  <si>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</si>
  <si>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</si>
  <si>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</si>
  <si>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</si>
  <si>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</si>
  <si>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</si>
  <si>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</si>
  <si>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</si>
  <si>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</si>
  <si>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</si>
  <si>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</si>
  <si>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</si>
  <si>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</si>
  <si>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</si>
  <si>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</si>
  <si>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</si>
  <si>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</si>
  <si>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</si>
  <si>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</si>
  <si>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</si>
  <si>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</si>
  <si>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</si>
  <si>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</si>
  <si>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</si>
  <si>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</si>
  <si>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</si>
  <si>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</si>
  <si>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</si>
  <si>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</si>
  <si>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</si>
  <si>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</si>
  <si>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</si>
  <si>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</si>
  <si>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</si>
  <si>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</si>
  <si>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</si>
  <si>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</si>
  <si>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</si>
  <si>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</si>
  <si>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</si>
  <si>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</si>
  <si>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</si>
  <si>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</si>
  <si>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</si>
  <si>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</si>
  <si>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</si>
  <si>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</si>
  <si>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</si>
  <si>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</si>
  <si>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</si>
  <si>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</si>
  <si>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</si>
  <si>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</si>
  <si>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</si>
  <si>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</si>
  <si>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</si>
  <si>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</si>
  <si>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</si>
  <si>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</si>
  <si>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</si>
  <si>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</si>
  <si>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</si>
  <si>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</si>
  <si>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</si>
  <si>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</si>
  <si>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</si>
  <si>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</si>
  <si>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</si>
  <si>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</si>
  <si>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</si>
  <si>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</si>
  <si>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</si>
  <si>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</si>
  <si>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</si>
  <si>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</si>
  <si>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</si>
  <si>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</si>
  <si>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</si>
  <si>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</si>
  <si>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</si>
  <si>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</si>
  <si>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</si>
  <si>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</si>
  <si>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</si>
  <si>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</si>
  <si>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</si>
  <si>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</si>
  <si>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</si>
  <si>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</si>
  <si>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</si>
  <si>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</si>
  <si>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</si>
  <si>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</si>
  <si>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</si>
  <si>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</si>
  <si>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</si>
  <si>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</si>
  <si>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</si>
  <si>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</si>
  <si>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</si>
  <si>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</si>
  <si>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</si>
  <si>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</si>
  <si>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</si>
  <si>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</si>
  <si>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</si>
  <si>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</si>
  <si>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</si>
  <si>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</si>
  <si>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</si>
  <si>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</si>
  <si>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</si>
  <si>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</si>
  <si>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</si>
  <si>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</si>
  <si>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</si>
  <si>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</si>
  <si>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</si>
  <si>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</si>
  <si>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</si>
  <si>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</si>
  <si>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</si>
  <si>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</si>
  <si>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</si>
  <si>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</si>
  <si>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</si>
  <si>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</si>
  <si>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</si>
  <si>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</si>
  <si>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</si>
  <si>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</si>
  <si>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</si>
  <si>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</si>
  <si>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</si>
  <si>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</si>
  <si>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</si>
  <si>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</si>
  <si>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</si>
  <si>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</si>
  <si>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</si>
  <si>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</si>
  <si>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</si>
  <si>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</si>
  <si>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</si>
  <si>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</si>
  <si>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</si>
  <si>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</si>
  <si>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</si>
  <si>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</si>
  <si>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</si>
  <si>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</si>
  <si>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</si>
  <si>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</si>
  <si>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</si>
  <si>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</si>
  <si>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</si>
  <si>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</si>
  <si>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</si>
  <si>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</si>
  <si>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</si>
  <si>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</si>
  <si>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</si>
  <si>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</si>
  <si>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</si>
  <si>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</si>
  <si>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</si>
  <si>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</si>
  <si>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</si>
  <si>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</si>
  <si>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</si>
  <si>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</si>
  <si>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</si>
  <si>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</si>
  <si>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</si>
  <si>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</si>
  <si>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</si>
  <si>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</si>
  <si>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</si>
  <si>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</si>
  <si>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</si>
  <si>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</si>
  <si>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</si>
  <si>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</si>
  <si>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</si>
  <si>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</si>
  <si>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</si>
  <si>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</si>
  <si>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</si>
  <si>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</si>
  <si>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</si>
  <si>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</si>
  <si>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</si>
  <si>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</si>
  <si>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</si>
  <si>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</si>
  <si>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</si>
  <si>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</si>
  <si>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</si>
  <si>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</si>
  <si>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</si>
  <si>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</si>
  <si>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</si>
  <si>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</si>
  <si>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</si>
  <si>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</si>
  <si>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</si>
  <si>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</si>
  <si>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</si>
  <si>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</si>
  <si>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</si>
  <si>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</si>
  <si>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</si>
  <si>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</si>
  <si>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</si>
  <si>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</si>
  <si>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</si>
  <si>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</si>
  <si>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</si>
  <si>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</si>
  <si>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</si>
  <si>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</si>
  <si>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</si>
  <si>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</si>
  <si>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</si>
  <si>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</si>
  <si>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</si>
  <si>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</si>
  <si>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</si>
  <si>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</si>
  <si>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</si>
  <si>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</si>
  <si>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</si>
  <si>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</si>
  <si>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</si>
  <si>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</si>
  <si>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</si>
  <si>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</si>
  <si>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</si>
  <si>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</si>
  <si>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</si>
  <si>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</si>
  <si>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</si>
  <si>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</si>
  <si>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</si>
  <si>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</si>
  <si>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</si>
  <si>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</si>
  <si>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</si>
  <si>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</si>
  <si>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</si>
  <si>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</si>
  <si>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</si>
  <si>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</si>
  <si>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</si>
  <si>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</si>
  <si>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</si>
  <si>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</si>
  <si>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</si>
  <si>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</si>
  <si>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</si>
  <si>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</si>
  <si>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</si>
  <si>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</si>
  <si>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</si>
  <si>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</si>
  <si>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</si>
  <si>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</si>
  <si>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</si>
  <si>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</si>
  <si>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</si>
  <si>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</si>
  <si>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</si>
  <si>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</si>
  <si>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</si>
  <si>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</si>
  <si>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</si>
  <si>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</si>
  <si>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</si>
  <si>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</si>
  <si>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</si>
  <si>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</si>
  <si>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</si>
  <si>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</si>
  <si>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</si>
  <si>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</si>
  <si>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</si>
  <si>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</si>
  <si>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</si>
  <si>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</si>
  <si>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</si>
  <si>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</si>
  <si>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</si>
  <si>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</si>
  <si>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</si>
  <si>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</si>
  <si>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</si>
  <si>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</si>
  <si>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</si>
  <si>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</si>
  <si>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</si>
  <si>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</si>
  <si>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</si>
  <si>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</si>
  <si>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</si>
  <si>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</si>
  <si>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</si>
  <si>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</si>
  <si>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</si>
  <si>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</si>
  <si>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</si>
  <si>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</si>
  <si>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</si>
  <si>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</si>
  <si>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</si>
  <si>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</si>
  <si>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</si>
  <si>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</si>
  <si>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</si>
  <si>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</si>
  <si>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</si>
  <si>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</si>
  <si>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</si>
  <si>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</si>
  <si>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</si>
  <si>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</si>
  <si>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</si>
  <si>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</si>
  <si>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</si>
  <si>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</si>
  <si>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</si>
  <si>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</si>
  <si>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</si>
  <si>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</si>
  <si>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</si>
  <si>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</si>
  <si>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</si>
  <si>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</si>
  <si>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</si>
  <si>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</si>
  <si>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</si>
  <si>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</si>
  <si>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</si>
  <si>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</si>
  <si>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</si>
  <si>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</si>
  <si>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</si>
  <si>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</si>
  <si>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</si>
  <si>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</si>
  <si>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</si>
  <si>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</si>
  <si>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</si>
  <si>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</si>
  <si>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</si>
  <si>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</si>
  <si>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</si>
  <si>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</si>
  <si>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</si>
  <si>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</si>
  <si>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</si>
  <si>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</si>
  <si>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</si>
  <si>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</si>
  <si>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</si>
  <si>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</si>
  <si>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</si>
  <si>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</si>
  <si>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</si>
  <si>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</si>
  <si>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</si>
  <si>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</si>
  <si>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</si>
  <si>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</si>
  <si>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</si>
  <si>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</si>
  <si>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</si>
  <si>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</si>
  <si>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</si>
  <si>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</si>
  <si>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</si>
  <si>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</si>
  <si>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</si>
  <si>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</si>
  <si>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</si>
  <si>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</si>
  <si>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</si>
  <si>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</si>
  <si>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</si>
  <si>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</si>
  <si>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</si>
  <si>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</si>
  <si>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</si>
  <si>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</si>
  <si>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</si>
  <si>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</si>
  <si>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</si>
  <si>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</si>
  <si>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</si>
  <si>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</si>
  <si>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</si>
  <si>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</si>
  <si>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</si>
  <si>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</si>
  <si>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</si>
  <si>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</si>
  <si>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</si>
  <si>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</si>
  <si>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</si>
  <si>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</si>
  <si>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</si>
  <si>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</si>
  <si>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</si>
  <si>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</si>
  <si>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</si>
  <si>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</si>
  <si>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</si>
  <si>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</si>
  <si>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</si>
  <si>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</si>
  <si>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</si>
  <si>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</si>
  <si>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</si>
  <si>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</si>
  <si>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</si>
  <si>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</si>
  <si>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</si>
  <si>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</si>
  <si>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</si>
  <si>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</si>
  <si>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</si>
  <si>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</si>
  <si>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</si>
  <si>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</si>
  <si>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</si>
  <si>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</si>
  <si>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</si>
  <si>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</si>
  <si>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</si>
  <si>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</si>
  <si>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</si>
  <si>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</si>
  <si>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</si>
  <si>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</si>
  <si>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</si>
  <si>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</si>
  <si>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</si>
  <si>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</si>
  <si>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</si>
  <si>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</si>
  <si>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</si>
  <si>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</si>
  <si>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</si>
  <si>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</si>
  <si>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</si>
  <si>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</si>
  <si>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</si>
  <si>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</si>
  <si>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</si>
  <si>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</si>
  <si>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</si>
  <si>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</si>
  <si>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</si>
  <si>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</si>
  <si>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</si>
  <si>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</si>
  <si>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</si>
  <si>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</si>
  <si>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</si>
  <si>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</si>
  <si>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</si>
  <si>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</si>
  <si>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</si>
  <si>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</si>
  <si>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</si>
  <si>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</si>
  <si>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</si>
  <si>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</si>
  <si>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</si>
  <si>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</si>
  <si>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</si>
  <si>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</si>
  <si>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</si>
  <si>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</si>
  <si>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</si>
  <si>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</si>
  <si>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</si>
  <si>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</si>
  <si>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</si>
  <si>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</si>
  <si>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</si>
  <si>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</si>
  <si>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</si>
  <si>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</si>
  <si>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</si>
  <si>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</si>
  <si>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</si>
  <si>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</si>
  <si>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</si>
  <si>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</si>
  <si>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</si>
  <si>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</si>
  <si>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</si>
  <si>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</si>
  <si>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</si>
  <si>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</si>
  <si>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</si>
  <si>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</si>
  <si>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</si>
  <si>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</si>
  <si>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</si>
  <si>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</si>
  <si>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</si>
  <si>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</si>
  <si>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</si>
  <si>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</si>
  <si>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</si>
  <si>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</si>
  <si>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</si>
  <si>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</si>
  <si>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</si>
  <si>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</si>
  <si>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</si>
  <si>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</si>
  <si>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</si>
  <si>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</si>
  <si>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</si>
  <si>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</si>
  <si>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</si>
  <si>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</si>
  <si>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</si>
  <si>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</si>
  <si>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</si>
  <si>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</si>
  <si>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</si>
  <si>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</si>
  <si>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</si>
  <si>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</si>
  <si>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</si>
  <si>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</si>
  <si>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</si>
  <si>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</si>
  <si>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</si>
  <si>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</si>
  <si>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</si>
  <si>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</si>
  <si>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</si>
  <si>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</si>
  <si>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</si>
  <si>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</si>
  <si>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</si>
  <si>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</si>
  <si>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</si>
  <si>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</si>
  <si>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</si>
  <si>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</si>
  <si>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</si>
  <si>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</si>
  <si>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</si>
  <si>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</si>
  <si>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</si>
  <si>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</si>
  <si>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</si>
  <si>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</si>
  <si>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</si>
  <si>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</si>
  <si>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</si>
  <si>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</si>
  <si>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</si>
  <si>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</si>
  <si>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</si>
  <si>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</si>
  <si>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</si>
  <si>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</si>
  <si>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</si>
  <si>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</si>
  <si>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</si>
  <si>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</si>
  <si>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</si>
  <si>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</si>
  <si>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</si>
  <si>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</si>
  <si>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</si>
  <si>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</si>
  <si>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</si>
  <si>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</si>
  <si>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</si>
  <si>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</si>
  <si>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</si>
  <si>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</si>
  <si>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</si>
  <si>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</si>
  <si>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</si>
  <si>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</si>
  <si>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</si>
  <si>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</si>
  <si>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</si>
  <si>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</si>
  <si>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</si>
  <si>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</si>
  <si>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</si>
  <si>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</si>
  <si>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</si>
  <si>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</si>
  <si>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</si>
  <si>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</si>
  <si>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</si>
  <si>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</si>
  <si>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</si>
  <si>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</si>
  <si>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</si>
  <si>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</si>
  <si>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</si>
  <si>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</si>
  <si>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</si>
  <si>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</si>
  <si>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</si>
  <si>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</si>
  <si>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</si>
  <si>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</si>
  <si>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</si>
  <si>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</si>
  <si>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</si>
  <si>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</si>
  <si>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</si>
  <si>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</si>
  <si>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</si>
  <si>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</si>
  <si>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</si>
  <si>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</si>
  <si>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</si>
  <si>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</si>
  <si>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</si>
  <si>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</si>
  <si>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</si>
  <si>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</si>
  <si>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</si>
  <si>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</si>
  <si>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</si>
  <si>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</si>
  <si>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</si>
  <si>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</si>
  <si>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</si>
  <si>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</si>
  <si>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</si>
  <si>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</si>
  <si>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</si>
  <si>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</si>
  <si>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</si>
  <si>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</si>
  <si>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</si>
  <si>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</si>
  <si>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</si>
  <si>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</si>
  <si>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</si>
  <si>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</si>
  <si>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</si>
  <si>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</si>
  <si>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</si>
  <si>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</si>
  <si>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</si>
  <si>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</si>
  <si>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</si>
  <si>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</si>
  <si>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</si>
  <si>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</si>
  <si>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</si>
  <si>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</si>
  <si>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</si>
  <si>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</si>
  <si>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</si>
  <si>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</si>
  <si>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</si>
  <si>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</si>
  <si>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</si>
  <si>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</si>
  <si>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</si>
  <si>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</si>
  <si>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</si>
  <si>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</si>
  <si>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</si>
  <si>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</si>
  <si>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</si>
  <si>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</si>
  <si>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</si>
  <si>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</si>
  <si>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</si>
  <si>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</si>
  <si>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</si>
  <si>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</si>
  <si>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</si>
  <si>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</si>
  <si>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</si>
  <si>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</si>
  <si>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</si>
  <si>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</si>
  <si>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</si>
  <si>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</si>
  <si>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</si>
  <si>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</si>
  <si>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</si>
  <si>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</si>
  <si>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</si>
  <si>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</si>
  <si>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</si>
  <si>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</si>
  <si>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</si>
  <si>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</si>
  <si>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</si>
  <si>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</si>
  <si>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</si>
  <si>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</si>
  <si>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</si>
  <si>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</si>
  <si>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</si>
  <si>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</si>
  <si>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</si>
  <si>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</si>
  <si>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</si>
  <si>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</si>
  <si>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</si>
  <si>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</si>
  <si>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</si>
  <si>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</si>
  <si>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</si>
  <si>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</si>
  <si>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</si>
  <si>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</si>
  <si>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</si>
  <si>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</si>
  <si>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</si>
  <si>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</si>
  <si>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</si>
  <si>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</si>
  <si>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</si>
  <si>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</si>
  <si>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</si>
  <si>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</si>
  <si>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</si>
  <si>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</si>
  <si>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</si>
  <si>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</si>
  <si>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</si>
  <si>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</si>
  <si>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</si>
  <si>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</si>
  <si>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</si>
  <si>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</si>
  <si>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</si>
  <si>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</si>
  <si>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</si>
  <si>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</si>
  <si>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</si>
  <si>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</si>
  <si>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</si>
  <si>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</si>
  <si>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</si>
  <si>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</si>
  <si>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</si>
  <si>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</si>
  <si>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</si>
  <si>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</si>
  <si>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</si>
  <si>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</si>
  <si>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</si>
  <si>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</si>
  <si>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</si>
  <si>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</si>
  <si>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</si>
  <si>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</si>
  <si>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</si>
  <si>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</si>
  <si>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</si>
  <si>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</si>
  <si>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</si>
  <si>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</si>
  <si>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</si>
  <si>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</si>
  <si>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</si>
  <si>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</si>
  <si>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</si>
  <si>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</si>
  <si>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</si>
  <si>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</si>
  <si>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</si>
  <si>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</si>
  <si>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</si>
  <si>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</si>
  <si>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</si>
  <si>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</si>
  <si>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</si>
  <si>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</si>
  <si>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</si>
  <si>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</si>
  <si>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</si>
  <si>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</si>
  <si>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</si>
  <si>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</si>
  <si>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</si>
  <si>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</si>
  <si>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</si>
  <si>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</si>
  <si>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</si>
  <si>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</si>
  <si>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</si>
  <si>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</si>
  <si>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</si>
  <si>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</si>
  <si>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</si>
  <si>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</si>
  <si>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</si>
  <si>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</si>
  <si>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</si>
  <si>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</si>
  <si>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</si>
  <si>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</si>
  <si>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</si>
  <si>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</si>
  <si>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</si>
  <si>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</si>
  <si>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</si>
  <si>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</si>
  <si>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</si>
  <si>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</si>
  <si>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</si>
  <si>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</si>
  <si>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</si>
  <si>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</si>
  <si>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</si>
  <si>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</si>
  <si>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</si>
  <si>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</si>
  <si>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</si>
  <si>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</si>
  <si>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</si>
  <si>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</si>
  <si>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</si>
  <si>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</si>
  <si>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</si>
  <si>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</si>
  <si>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</si>
  <si>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</si>
  <si>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</si>
  <si>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</si>
  <si>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</si>
  <si>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</si>
  <si>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</si>
  <si>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</si>
  <si>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</si>
  <si>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</si>
  <si>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</si>
  <si>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</si>
  <si>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</si>
  <si>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</si>
  <si>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</si>
  <si>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</si>
  <si>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</si>
  <si>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</si>
  <si>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</si>
  <si>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</si>
  <si>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</si>
  <si>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</si>
  <si>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</si>
  <si>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</si>
  <si>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</si>
  <si>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</si>
  <si>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</si>
  <si>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</si>
  <si>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</si>
  <si>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</si>
  <si>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</si>
  <si>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</si>
  <si>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</si>
  <si>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</si>
  <si>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</si>
  <si>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</si>
  <si>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</si>
  <si>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</si>
  <si>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</si>
  <si>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</si>
  <si>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</si>
  <si>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</si>
  <si>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</si>
  <si>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</si>
  <si>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</si>
  <si>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</si>
  <si>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</si>
  <si>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</si>
  <si>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</si>
  <si>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</si>
  <si>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</si>
  <si>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</si>
  <si>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</si>
  <si>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</si>
  <si>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</si>
  <si>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</si>
  <si>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</si>
  <si>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</si>
  <si>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</si>
  <si>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</si>
  <si>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</si>
  <si>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</si>
  <si>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</si>
  <si>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</si>
  <si>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</si>
  <si>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</si>
  <si>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</si>
  <si>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</si>
  <si>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</si>
  <si>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</si>
  <si>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</si>
  <si>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</si>
  <si>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</si>
  <si>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</si>
  <si>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</si>
  <si>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</si>
  <si>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</si>
  <si>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</si>
  <si>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</si>
  <si>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</si>
  <si>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</si>
  <si>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</si>
  <si>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</si>
  <si>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</si>
  <si>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</si>
  <si>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</si>
  <si>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</si>
  <si>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</si>
  <si>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</si>
  <si>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</si>
  <si>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</si>
  <si>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</si>
  <si>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</si>
  <si>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</si>
  <si>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</si>
  <si>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</si>
  <si>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</si>
  <si>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</si>
  <si>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</si>
  <si>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</si>
  <si>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</si>
  <si>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</si>
  <si>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</si>
  <si>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</si>
  <si>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</si>
  <si>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</si>
  <si>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</si>
  <si>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</si>
  <si>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</si>
  <si>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</si>
  <si>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</si>
  <si>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</si>
  <si>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</si>
  <si>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</si>
  <si>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</si>
  <si>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</si>
  <si>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</si>
  <si>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</si>
  <si>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</si>
  <si>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</si>
  <si>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</si>
  <si>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</si>
  <si>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</si>
  <si>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</si>
  <si>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</si>
  <si>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</si>
  <si>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</si>
  <si>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</si>
  <si>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</si>
  <si>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</si>
  <si>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</si>
  <si>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</si>
  <si>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</si>
  <si>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</si>
  <si>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</si>
  <si>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</si>
  <si>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</si>
  <si>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</si>
  <si>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</si>
  <si>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</si>
  <si>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</si>
  <si>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</si>
  <si>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</si>
  <si>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</si>
  <si>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</si>
  <si>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</si>
  <si>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</si>
  <si>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</si>
  <si>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</si>
  <si>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</si>
  <si>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</si>
  <si>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</si>
  <si>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</si>
  <si>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</si>
  <si>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</si>
  <si>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</si>
  <si>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</si>
  <si>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</si>
  <si>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</si>
  <si>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</si>
  <si>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</si>
  <si>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</si>
  <si>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</si>
  <si>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</si>
  <si>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</si>
  <si>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</si>
  <si>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</si>
  <si>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</si>
  <si>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</si>
  <si>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</si>
  <si>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</si>
  <si>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</si>
  <si>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</si>
  <si>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</si>
  <si>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</si>
  <si>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</si>
  <si>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</si>
  <si>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</si>
  <si>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</si>
  <si>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</si>
  <si>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</si>
  <si>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</si>
  <si>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</si>
  <si>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</si>
  <si>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</si>
  <si>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</si>
  <si>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</si>
  <si>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</si>
  <si>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</si>
  <si>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</si>
  <si>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</si>
  <si>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</si>
  <si>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</si>
  <si>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</si>
  <si>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</si>
  <si>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</si>
  <si>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</si>
  <si>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</si>
  <si>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</si>
  <si>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</si>
  <si>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</si>
  <si>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</si>
  <si>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</si>
  <si>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</si>
  <si>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</si>
  <si>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</si>
  <si>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</si>
  <si>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</si>
  <si>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</si>
  <si>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</si>
  <si>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</si>
  <si>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</si>
  <si>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</si>
  <si>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</si>
  <si>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</si>
  <si>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</si>
  <si>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</si>
  <si>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</si>
  <si>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</si>
  <si>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</si>
  <si>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</si>
  <si>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</si>
  <si>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</si>
  <si>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</si>
  <si>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</si>
  <si>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</si>
  <si>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</si>
  <si>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</si>
  <si>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</si>
  <si>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</si>
  <si>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</si>
  <si>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</si>
  <si>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</si>
  <si>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</si>
  <si>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</si>
  <si>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</si>
  <si>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</si>
  <si>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</si>
  <si>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</si>
  <si>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</si>
  <si>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</si>
  <si>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</si>
  <si>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</si>
  <si>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</si>
  <si>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</si>
  <si>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</si>
  <si>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</si>
  <si>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</si>
  <si>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</si>
  <si>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</si>
  <si>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</si>
  <si>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</si>
  <si>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</si>
  <si>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</si>
  <si>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</si>
  <si>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</si>
  <si>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</si>
  <si>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</si>
  <si>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</si>
  <si>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</si>
  <si>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</si>
  <si>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</si>
  <si>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</si>
  <si>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</si>
  <si>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</si>
  <si>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</si>
  <si>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</si>
  <si>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</si>
  <si>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</si>
  <si>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</si>
  <si>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</si>
  <si>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</si>
  <si>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</si>
  <si>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</si>
  <si>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</si>
  <si>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</si>
  <si>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</si>
  <si>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</si>
  <si>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</si>
  <si>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</si>
  <si>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</si>
  <si>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</si>
  <si>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</si>
  <si>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</si>
  <si>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</si>
  <si>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</si>
  <si>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</si>
  <si>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</si>
  <si>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</si>
  <si>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</si>
  <si>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</si>
  <si>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</si>
  <si>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</si>
  <si>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</si>
  <si>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</si>
  <si>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</si>
  <si>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</si>
  <si>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</si>
  <si>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</si>
  <si>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</si>
  <si>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</si>
  <si>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</si>
  <si>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</si>
  <si>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</si>
  <si>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</si>
  <si>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</si>
  <si>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</si>
  <si>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</si>
  <si>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</si>
  <si>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</si>
  <si>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</si>
  <si>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</si>
  <si>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</si>
  <si>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</si>
  <si>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</si>
  <si>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</si>
  <si>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</si>
  <si>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</si>
  <si>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</si>
  <si>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</si>
  <si>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</si>
  <si>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</si>
  <si>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</si>
  <si>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</si>
  <si>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</si>
  <si>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</si>
  <si>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</si>
  <si>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</si>
  <si>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</si>
  <si>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</si>
  <si>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</si>
  <si>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</si>
  <si>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</si>
  <si>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</si>
  <si>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</si>
  <si>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</si>
  <si>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</si>
  <si>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</si>
  <si>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</si>
  <si>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</si>
  <si>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</si>
  <si>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</si>
  <si>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</si>
  <si>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</si>
  <si>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</si>
  <si>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</si>
  <si>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</si>
  <si>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</si>
  <si>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</si>
  <si>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</si>
  <si>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</si>
  <si>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</si>
  <si>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</si>
  <si>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</si>
  <si>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</si>
  <si>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</si>
  <si>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</si>
  <si>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</si>
  <si>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</si>
  <si>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</si>
  <si>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</si>
  <si>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</si>
  <si>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</si>
  <si>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</si>
  <si>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</si>
  <si>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</si>
  <si>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</si>
  <si>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</si>
  <si>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</si>
  <si>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</si>
  <si>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</si>
  <si>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</si>
  <si>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</si>
  <si>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</si>
  <si>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</si>
  <si>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</si>
  <si>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</si>
  <si>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</si>
  <si>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</si>
  <si>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</si>
  <si>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</si>
  <si>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</si>
  <si>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</si>
  <si>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</si>
  <si>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</si>
  <si>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</si>
  <si>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</si>
  <si>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</si>
  <si>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</si>
  <si>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</si>
  <si>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</si>
  <si>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</si>
  <si>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</si>
  <si>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</si>
  <si>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</si>
  <si>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</si>
  <si>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</si>
  <si>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</si>
  <si>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</si>
  <si>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</si>
  <si>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</si>
  <si>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</si>
  <si>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</si>
  <si>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</si>
  <si>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</si>
  <si>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</si>
  <si>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</si>
  <si>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</si>
  <si>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</si>
  <si>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</si>
  <si>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</si>
  <si>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</si>
  <si>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</si>
  <si>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</si>
  <si>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</si>
  <si>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</si>
  <si>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</si>
  <si>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</si>
  <si>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</si>
  <si>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</si>
  <si>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</si>
  <si>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</si>
  <si>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</si>
  <si>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</si>
  <si>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</si>
  <si>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</si>
  <si>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</si>
  <si>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</si>
  <si>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</si>
  <si>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</si>
  <si>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</si>
  <si>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</si>
  <si>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</si>
  <si>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</si>
  <si>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</si>
  <si>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</si>
  <si>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</si>
  <si>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</si>
  <si>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</si>
  <si>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</si>
  <si>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</si>
  <si>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</si>
  <si>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</si>
  <si>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</si>
  <si>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</si>
  <si>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</si>
  <si>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</si>
  <si>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</si>
  <si>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</si>
  <si>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</si>
  <si>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</si>
  <si>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</si>
  <si>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</si>
  <si>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</si>
  <si>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</si>
  <si>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</si>
  <si>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</si>
  <si>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</si>
  <si>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</si>
  <si>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</si>
  <si>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</si>
  <si>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</si>
  <si>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</si>
  <si>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</si>
  <si>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</si>
  <si>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</si>
  <si>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</si>
  <si>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</si>
  <si>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</si>
  <si>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</si>
  <si>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</si>
  <si>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</si>
  <si>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</si>
  <si>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</si>
  <si>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</si>
  <si>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</si>
  <si>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</si>
  <si>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</si>
  <si>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</si>
  <si>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</si>
  <si>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</si>
  <si>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</si>
  <si>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</si>
  <si>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</si>
  <si>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</si>
  <si>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</si>
  <si>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</si>
  <si>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</si>
  <si>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</si>
  <si>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</si>
  <si>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</si>
  <si>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</si>
  <si>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</si>
  <si>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</si>
  <si>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</si>
  <si>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</si>
  <si>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</si>
  <si>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</si>
  <si>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</si>
  <si>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</si>
  <si>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</si>
  <si>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</si>
  <si>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</si>
  <si>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</si>
  <si>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</si>
  <si>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</si>
  <si>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</si>
  <si>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</si>
  <si>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</si>
  <si>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</si>
  <si>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</si>
  <si>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</si>
  <si>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</si>
  <si>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</si>
  <si>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</si>
  <si>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</si>
  <si>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</si>
  <si>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</si>
  <si>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</si>
  <si>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</si>
  <si>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</si>
  <si>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</si>
  <si>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</si>
  <si>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</si>
  <si>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</si>
  <si>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</si>
  <si>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</si>
  <si>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</si>
  <si>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</si>
  <si>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</si>
  <si>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</si>
  <si>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</si>
  <si>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</si>
  <si>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</si>
  <si>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</si>
  <si>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</si>
  <si>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</si>
  <si>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</si>
  <si>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</si>
  <si>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</si>
  <si>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</si>
  <si>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</si>
  <si>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</si>
  <si>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</si>
  <si>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</si>
  <si>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</si>
  <si>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</si>
  <si>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</si>
  <si>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</si>
  <si>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</si>
  <si>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</si>
  <si>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</si>
  <si>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</si>
  <si>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</si>
  <si>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</si>
  <si>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</si>
  <si>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</si>
  <si>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</si>
  <si>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</si>
  <si>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</si>
  <si>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</si>
  <si>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</si>
  <si>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</si>
  <si>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</si>
  <si>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</si>
  <si>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</si>
  <si>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</si>
  <si>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</si>
  <si>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</si>
  <si>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</si>
  <si>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</si>
  <si>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</si>
  <si>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</si>
  <si>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</si>
  <si>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</si>
  <si>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</si>
  <si>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</si>
  <si>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</si>
  <si>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</si>
  <si>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</si>
  <si>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</si>
  <si>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</si>
  <si>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</si>
  <si>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</si>
  <si>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</si>
  <si>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</si>
  <si>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</si>
  <si>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</si>
  <si>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</si>
  <si>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</si>
  <si>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</si>
  <si>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</si>
  <si>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</si>
  <si>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</si>
  <si>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</si>
  <si>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</si>
  <si>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</si>
  <si>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</si>
  <si>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</si>
  <si>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</si>
  <si>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</si>
  <si>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</si>
  <si>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</si>
  <si>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</si>
  <si>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</si>
  <si>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</si>
  <si>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</si>
  <si>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</si>
  <si>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</si>
  <si>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</si>
  <si>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</si>
  <si>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</si>
  <si>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</si>
  <si>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</si>
  <si>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</si>
  <si>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</si>
  <si>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</si>
  <si>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</si>
  <si>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</si>
  <si>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</si>
  <si>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</si>
  <si>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</si>
  <si>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</si>
  <si>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</si>
  <si>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</si>
  <si>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</si>
  <si>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</si>
  <si>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</si>
  <si>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</si>
  <si>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</si>
  <si>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</si>
  <si>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</si>
  <si>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</si>
  <si>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</si>
  <si>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</si>
  <si>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</si>
  <si>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</si>
  <si>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</si>
  <si>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</si>
  <si>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</si>
  <si>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</si>
  <si>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</si>
  <si>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</si>
  <si>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</si>
  <si>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</si>
  <si>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</si>
  <si>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</si>
  <si>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</si>
  <si>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</si>
  <si>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</si>
  <si>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</si>
  <si>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</si>
  <si>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</si>
  <si>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</si>
  <si>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</si>
  <si>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</si>
  <si>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</si>
  <si>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</si>
  <si>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</si>
  <si>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</si>
  <si>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</si>
  <si>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</si>
  <si>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</si>
  <si>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</si>
  <si>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</si>
  <si>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</si>
  <si>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</si>
  <si>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</si>
  <si>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</si>
  <si>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</si>
  <si>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</si>
  <si>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</si>
  <si>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</si>
  <si>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</si>
  <si>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</si>
  <si>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</si>
  <si>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</si>
  <si>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</si>
  <si>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</si>
  <si>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</si>
  <si>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</si>
  <si>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</si>
  <si>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</si>
  <si>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</si>
  <si>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</si>
  <si>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</si>
  <si>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</si>
  <si>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</si>
  <si>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</si>
  <si>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</si>
  <si>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</si>
  <si>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</si>
  <si>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</si>
  <si>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</si>
  <si>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</si>
  <si>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</si>
  <si>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</si>
  <si>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</si>
  <si>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</si>
  <si>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</si>
  <si>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</si>
  <si>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</si>
  <si>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</si>
  <si>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</si>
  <si>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</si>
  <si>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</si>
  <si>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</si>
  <si>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</si>
  <si>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</si>
  <si>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</si>
  <si>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</si>
  <si>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</si>
  <si>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</si>
  <si>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</si>
  <si>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</si>
  <si>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</si>
  <si>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</si>
  <si>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</si>
  <si>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</si>
  <si>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</si>
  <si>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</si>
  <si>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</si>
  <si>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</si>
  <si>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</si>
  <si>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</si>
  <si>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</si>
  <si>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</si>
  <si>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</si>
  <si>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</si>
  <si>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</si>
  <si>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</si>
  <si>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</si>
  <si>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</si>
  <si>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</si>
  <si>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</si>
  <si>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</si>
  <si>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</si>
  <si>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</si>
  <si>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</si>
  <si>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</si>
  <si>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</si>
  <si>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</si>
  <si>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</si>
  <si>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</si>
  <si>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</si>
  <si>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</si>
  <si>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</si>
  <si>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</si>
  <si>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</si>
  <si>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</si>
  <si>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</si>
  <si>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</si>
  <si>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</si>
  <si>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</si>
  <si>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</si>
  <si>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</si>
  <si>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</si>
  <si>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</si>
  <si>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</si>
  <si>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</si>
  <si>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</si>
  <si>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</si>
  <si>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</si>
  <si>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</si>
  <si>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</si>
  <si>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</si>
  <si>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</si>
  <si>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</si>
  <si>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</si>
  <si>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</si>
  <si>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</si>
  <si>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</si>
  <si>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</si>
  <si>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</si>
  <si>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</si>
  <si>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</si>
  <si>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</si>
  <si>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</si>
  <si>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</si>
  <si>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</si>
  <si>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</si>
  <si>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</si>
  <si>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</si>
  <si>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</si>
  <si>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</si>
  <si>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</si>
  <si>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</si>
  <si>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</si>
  <si>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</si>
  <si>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</si>
  <si>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</si>
  <si>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</si>
  <si>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</si>
  <si>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</si>
  <si>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</si>
  <si>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</si>
  <si>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</si>
  <si>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</si>
  <si>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</si>
  <si>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</si>
  <si>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</si>
  <si>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</si>
  <si>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</si>
  <si>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</si>
  <si>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</si>
  <si>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</si>
  <si>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</si>
  <si>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</si>
  <si>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</si>
  <si>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</si>
  <si>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</si>
  <si>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</si>
  <si>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</si>
  <si>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</si>
  <si>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</si>
  <si>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</si>
  <si>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</si>
  <si>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</si>
  <si>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</si>
  <si>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</si>
  <si>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</si>
  <si>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</si>
  <si>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</si>
  <si>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</si>
  <si>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</si>
  <si>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</si>
  <si>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</si>
  <si>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</si>
  <si>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</si>
  <si>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</si>
  <si>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</si>
  <si>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</si>
  <si>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</si>
  <si>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</si>
  <si>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</si>
  <si>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</si>
  <si>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</si>
  <si>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</si>
  <si>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</si>
  <si>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</si>
  <si>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</si>
  <si>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</si>
  <si>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</si>
  <si>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</si>
  <si>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</si>
  <si>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</si>
  <si>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</si>
  <si>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</si>
  <si>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</si>
  <si>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</si>
  <si>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</si>
  <si>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</si>
  <si>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</si>
  <si>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</si>
  <si>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</si>
  <si>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</si>
  <si>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</si>
  <si>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</si>
  <si>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</si>
  <si>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</si>
  <si>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</si>
  <si>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</si>
  <si>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</si>
  <si>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</si>
  <si>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</si>
  <si>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</si>
  <si>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</si>
  <si>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</si>
  <si>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</si>
  <si>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</si>
  <si>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</si>
  <si>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</si>
  <si>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</si>
  <si>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</si>
  <si>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</si>
  <si>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</si>
  <si>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</si>
  <si>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</si>
  <si>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</si>
  <si>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</si>
  <si>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</si>
  <si>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</si>
  <si>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</si>
  <si>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</si>
  <si>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</si>
  <si>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</si>
  <si>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</si>
  <si>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</si>
  <si>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</si>
  <si>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</si>
  <si>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</si>
  <si>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</si>
  <si>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</si>
  <si>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</si>
  <si>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</si>
  <si>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</si>
  <si>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</si>
  <si>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</si>
  <si>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</si>
  <si>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</si>
  <si>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</si>
  <si>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</si>
  <si>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</si>
  <si>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</si>
  <si>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</si>
  <si>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</si>
  <si>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</si>
  <si>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</si>
  <si>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</si>
  <si>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</si>
  <si>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</si>
  <si>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</si>
  <si>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</si>
  <si>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</si>
  <si>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</si>
  <si>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</si>
  <si>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</si>
  <si>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</si>
  <si>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</si>
  <si>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</si>
  <si>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</si>
  <si>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</si>
  <si>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</si>
  <si>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</si>
  <si>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</si>
  <si>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</si>
  <si>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</si>
  <si>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</si>
  <si>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</si>
  <si>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</si>
  <si>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</si>
  <si>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</si>
  <si>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</si>
  <si>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</si>
  <si>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</si>
  <si>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</si>
  <si>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</si>
  <si>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</si>
  <si>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</si>
  <si>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</si>
  <si>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</si>
  <si>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</si>
  <si>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</si>
  <si>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</si>
  <si>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</si>
  <si>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</si>
  <si>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</si>
  <si>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</si>
  <si>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</si>
  <si>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</si>
  <si>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</si>
  <si>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</si>
  <si>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</si>
  <si>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</si>
  <si>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</si>
  <si>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</si>
  <si>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</si>
  <si>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</si>
  <si>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</si>
  <si>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</si>
  <si>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</si>
  <si>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</si>
  <si>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</si>
  <si>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</si>
  <si>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</si>
  <si>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</si>
  <si>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</si>
  <si>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</si>
  <si>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</si>
  <si>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</si>
  <si>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</si>
  <si>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</si>
  <si>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</si>
  <si>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</si>
  <si>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</si>
  <si>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</si>
  <si>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</si>
  <si>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</si>
  <si>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</si>
  <si>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</si>
  <si>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</si>
  <si>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</si>
  <si>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</si>
  <si>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</si>
  <si>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</si>
  <si>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</si>
  <si>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</si>
  <si>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</si>
  <si>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</si>
  <si>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</si>
  <si>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</si>
  <si>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</si>
  <si>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</si>
  <si>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</si>
  <si>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</si>
  <si>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</si>
  <si>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</si>
  <si>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</si>
  <si>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</si>
  <si>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</si>
  <si>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</si>
  <si>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</si>
  <si>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</si>
  <si>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</si>
  <si>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</si>
  <si>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</si>
  <si>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</si>
  <si>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</si>
  <si>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</si>
  <si>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</si>
  <si>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</si>
  <si>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</si>
  <si>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</si>
  <si>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</si>
  <si>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</si>
  <si>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</si>
  <si>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</si>
  <si>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</si>
  <si>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</si>
  <si>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</si>
  <si>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</si>
  <si>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</si>
  <si>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</si>
  <si>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</si>
  <si>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</si>
  <si>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</si>
  <si>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</si>
  <si>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</si>
  <si>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</si>
  <si>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</si>
  <si>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</si>
  <si>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</si>
  <si>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</si>
  <si>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</si>
  <si>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</si>
  <si>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</si>
  <si>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</si>
  <si>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</si>
  <si>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</si>
  <si>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</si>
  <si>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</si>
  <si>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</si>
  <si>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</si>
  <si>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</si>
  <si>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</si>
  <si>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</si>
  <si>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</si>
  <si>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</si>
  <si>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</si>
  <si>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</si>
  <si>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</si>
  <si>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</si>
  <si>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</si>
  <si>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</si>
  <si>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</si>
  <si>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</si>
  <si>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</si>
  <si>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</si>
  <si>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</si>
  <si>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</si>
  <si>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</si>
  <si>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</si>
  <si>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</si>
  <si>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</si>
  <si>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</si>
  <si>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</si>
  <si>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</si>
  <si>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</si>
  <si>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</si>
  <si>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</si>
  <si>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</si>
  <si>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</si>
  <si>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</si>
  <si>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</si>
  <si>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</si>
  <si>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</si>
  <si>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</si>
  <si>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</si>
  <si>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</si>
  <si>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</si>
  <si>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</si>
  <si>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</si>
  <si>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</si>
  <si>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</si>
  <si>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</si>
  <si>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</si>
  <si>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</si>
  <si>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</si>
  <si>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</si>
  <si>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</si>
  <si>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</si>
  <si>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</si>
  <si>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</si>
  <si>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</si>
  <si>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</si>
  <si>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</si>
  <si>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</si>
  <si>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</si>
  <si>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</si>
  <si>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</si>
  <si>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</si>
  <si>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</si>
  <si>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</si>
  <si>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</si>
  <si>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</si>
  <si>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</si>
  <si>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</si>
  <si>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</si>
  <si>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</si>
  <si>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</si>
  <si>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</si>
  <si>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</si>
  <si>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</si>
  <si>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</si>
  <si>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</si>
  <si>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</si>
  <si>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</si>
  <si>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</si>
  <si>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</si>
  <si>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</si>
  <si>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</si>
  <si>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</si>
  <si>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</si>
  <si>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</si>
  <si>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</si>
  <si>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</si>
  <si>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</si>
  <si>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</si>
  <si>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</si>
  <si>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</si>
  <si>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</si>
  <si>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</si>
  <si>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</si>
  <si>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</si>
  <si>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</si>
  <si>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</si>
  <si>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</si>
  <si>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</si>
  <si>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</si>
  <si>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</si>
  <si>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</si>
  <si>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</si>
  <si>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</si>
  <si>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</si>
  <si>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</si>
  <si>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</si>
  <si>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</si>
  <si>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</si>
  <si>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</si>
  <si>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</si>
  <si>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</si>
  <si>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</si>
  <si>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</si>
  <si>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</si>
  <si>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</si>
  <si>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</si>
  <si>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</si>
  <si>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</si>
  <si>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</si>
  <si>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</si>
  <si>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</si>
  <si>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</si>
  <si>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</si>
  <si>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</si>
  <si>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</si>
  <si>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</si>
  <si>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</si>
  <si>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</si>
  <si>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</si>
  <si>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</si>
  <si>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</si>
  <si>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</si>
  <si>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</si>
  <si>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</si>
  <si>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</si>
  <si>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</si>
  <si>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</si>
  <si>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</si>
  <si>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</si>
  <si>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</si>
  <si>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</si>
  <si>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</si>
  <si>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</si>
  <si>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</si>
  <si>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</si>
  <si>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</si>
  <si>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</si>
  <si>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</si>
  <si>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</si>
  <si>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</si>
  <si>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</si>
  <si>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</si>
  <si>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</si>
  <si>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</si>
  <si>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</si>
  <si>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</si>
  <si>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</si>
  <si>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</si>
  <si>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</si>
  <si>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</si>
  <si>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</si>
  <si>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</si>
  <si>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</si>
  <si>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</si>
  <si>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</si>
  <si>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</si>
  <si>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</si>
  <si>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</si>
  <si>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</si>
  <si>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</si>
  <si>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</si>
  <si>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</si>
  <si>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</si>
  <si>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</si>
  <si>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</si>
  <si>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</si>
  <si>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</si>
  <si>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</si>
  <si>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</si>
  <si>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</si>
  <si>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</si>
  <si>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</si>
  <si>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</si>
  <si>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</si>
  <si>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</si>
  <si>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</si>
  <si>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</si>
  <si>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</si>
  <si>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</si>
  <si>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</si>
  <si>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</si>
  <si>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</si>
  <si>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</si>
  <si>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</si>
  <si>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</si>
  <si>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</si>
  <si>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</si>
  <si>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</si>
  <si>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</si>
  <si>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</si>
  <si>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</si>
  <si>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</si>
  <si>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</si>
  <si>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</si>
  <si>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</si>
  <si>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</si>
  <si>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</si>
  <si>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</si>
  <si>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</si>
  <si>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</si>
  <si>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</si>
  <si>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</si>
  <si>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</si>
  <si>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</si>
  <si>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</si>
  <si>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</si>
  <si>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</si>
  <si>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</si>
  <si>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</si>
  <si>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</si>
  <si>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</si>
  <si>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</si>
  <si>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</si>
  <si>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</si>
  <si>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</si>
  <si>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</si>
  <si>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</si>
  <si>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</si>
  <si>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</si>
  <si>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</si>
  <si>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</si>
  <si>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</si>
  <si>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</si>
  <si>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</si>
  <si>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</si>
  <si>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</si>
  <si>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</si>
  <si>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</si>
  <si>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</si>
  <si>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</si>
  <si>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</si>
  <si>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</si>
  <si>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</si>
  <si>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</si>
  <si>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</si>
  <si>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</si>
  <si>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</si>
  <si>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</si>
  <si>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</si>
  <si>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</si>
  <si>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</si>
  <si>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</si>
  <si>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</si>
  <si>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</si>
  <si>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</si>
  <si>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</si>
  <si>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</si>
  <si>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</si>
  <si>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</si>
  <si>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</si>
  <si>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</si>
  <si>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</si>
  <si>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</si>
  <si>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</si>
  <si>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</si>
  <si>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</si>
  <si>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</si>
  <si>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</si>
  <si>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</si>
  <si>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</si>
  <si>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</si>
  <si>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</si>
  <si>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</si>
  <si>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</si>
  <si>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</si>
  <si>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</si>
  <si>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</si>
  <si>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</si>
  <si>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</si>
  <si>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</si>
  <si>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</si>
  <si>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</si>
  <si>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</si>
  <si>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</si>
  <si>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</si>
  <si>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</si>
  <si>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</si>
  <si>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</si>
  <si>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</si>
  <si>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</si>
  <si>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</si>
  <si>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</si>
  <si>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</si>
  <si>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</si>
  <si>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</si>
  <si>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</si>
  <si>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</si>
  <si>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</si>
  <si>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</si>
  <si>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</si>
  <si>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</si>
  <si>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</si>
  <si>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</si>
  <si>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</si>
  <si>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</si>
  <si>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</si>
  <si>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</si>
  <si>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</si>
  <si>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</si>
  <si>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</si>
  <si>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</si>
  <si>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</si>
  <si>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</si>
  <si>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</si>
  <si>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</si>
  <si>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</si>
  <si>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</si>
  <si>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</si>
  <si>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</si>
  <si>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</si>
  <si>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</si>
  <si>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</si>
  <si>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</si>
  <si>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</si>
  <si>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</si>
  <si>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</si>
  <si>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</si>
  <si>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</si>
  <si>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</si>
  <si>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</si>
  <si>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</si>
  <si>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</si>
  <si>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</si>
  <si>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</si>
  <si>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</si>
  <si>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</si>
  <si>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</si>
  <si>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</si>
  <si>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</si>
  <si>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</si>
  <si>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</si>
  <si>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</si>
  <si>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</si>
  <si>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</si>
  <si>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</si>
  <si>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</si>
  <si>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</si>
  <si>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</si>
  <si>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</si>
  <si>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</si>
  <si>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</si>
  <si>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</si>
  <si>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</si>
  <si>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</si>
  <si>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</si>
  <si>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</si>
  <si>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</si>
  <si>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</si>
  <si>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</si>
  <si>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</si>
  <si>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</si>
  <si>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</si>
  <si>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</si>
  <si>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</si>
  <si>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</si>
  <si>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</si>
  <si>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</si>
  <si>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</si>
  <si>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</si>
  <si>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</si>
  <si>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</si>
  <si>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</si>
  <si>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</si>
  <si>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</si>
  <si>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</si>
  <si>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</si>
  <si>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</si>
  <si>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</si>
  <si>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</si>
  <si>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</si>
  <si>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</si>
  <si>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</si>
  <si>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</si>
  <si>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</si>
  <si>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</si>
  <si>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</si>
  <si>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</si>
  <si>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</si>
  <si>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</si>
  <si>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</si>
  <si>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</si>
  <si>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</si>
  <si>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</si>
  <si>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</si>
  <si>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</si>
  <si>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</si>
  <si>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</si>
  <si>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</si>
  <si>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</si>
  <si>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</si>
  <si>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</si>
  <si>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</si>
  <si>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</si>
  <si>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</si>
  <si>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</si>
  <si>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</si>
  <si>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</si>
  <si>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</si>
  <si>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</si>
  <si>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</si>
  <si>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</si>
  <si>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</si>
  <si>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</si>
  <si>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</si>
  <si>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</si>
  <si>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</si>
  <si>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</si>
  <si>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</si>
  <si>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</si>
  <si>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</si>
  <si>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</si>
  <si>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</si>
  <si>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</si>
  <si>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</si>
  <si>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</si>
  <si>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</si>
  <si>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</si>
  <si>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</si>
  <si>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</si>
  <si>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</si>
  <si>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</si>
  <si>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</si>
  <si>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</si>
  <si>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</si>
  <si>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</si>
  <si>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</si>
  <si>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</si>
  <si>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</si>
  <si>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</si>
  <si>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</si>
  <si>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</si>
  <si>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</si>
  <si>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</si>
  <si>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</si>
  <si>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</si>
  <si>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</si>
  <si>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</si>
  <si>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</si>
  <si>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</si>
  <si>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</si>
  <si>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</si>
  <si>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</si>
  <si>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</si>
  <si>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</si>
  <si>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</si>
  <si>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</si>
  <si>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</si>
  <si>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</si>
  <si>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</si>
  <si>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</si>
  <si>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</si>
  <si>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</si>
  <si>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</si>
  <si>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</si>
  <si>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</si>
  <si>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</si>
  <si>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</si>
  <si>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</si>
  <si>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</si>
  <si>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</si>
  <si>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</si>
  <si>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</si>
  <si>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</si>
  <si>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</si>
  <si>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</si>
  <si>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</si>
  <si>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</si>
  <si>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</si>
  <si>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</si>
  <si>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</si>
  <si>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</si>
  <si>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</si>
  <si>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</si>
  <si>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</si>
  <si>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</si>
  <si>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</si>
  <si>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</si>
  <si>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</si>
  <si>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</si>
  <si>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</si>
  <si>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</si>
  <si>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</si>
  <si>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</si>
  <si>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</si>
  <si>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</si>
  <si>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</si>
  <si>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</si>
  <si>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</si>
  <si>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</si>
  <si>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</si>
  <si>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</si>
  <si>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</si>
  <si>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</si>
  <si>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</si>
  <si>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</si>
  <si>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</si>
  <si>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</si>
  <si>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</si>
  <si>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</si>
  <si>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</si>
  <si>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</si>
  <si>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</si>
  <si>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</si>
  <si>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</si>
  <si>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</si>
  <si>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</si>
  <si>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</si>
  <si>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</si>
  <si>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</si>
  <si>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</si>
  <si>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</si>
  <si>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</si>
  <si>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</si>
  <si>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</si>
  <si>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</si>
  <si>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</si>
  <si>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</si>
  <si>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</si>
  <si>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</si>
  <si>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</si>
  <si>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</si>
  <si>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</si>
  <si>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</si>
  <si>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</si>
  <si>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</si>
  <si>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</si>
  <si>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</si>
  <si>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</si>
  <si>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</si>
  <si>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</si>
  <si>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</si>
  <si>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</si>
  <si>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</si>
  <si>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</si>
  <si>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</si>
  <si>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</si>
  <si>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</si>
  <si>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</si>
  <si>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</si>
  <si>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</si>
  <si>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</si>
  <si>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</si>
  <si>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</si>
  <si>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</si>
  <si>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</si>
  <si>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</si>
  <si>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</si>
  <si>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</si>
  <si>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</si>
  <si>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</si>
  <si>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</si>
  <si>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</si>
  <si>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</si>
  <si>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</si>
  <si>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</si>
  <si>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</si>
  <si>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</si>
  <si>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</si>
  <si>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</si>
  <si>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</si>
  <si>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</si>
  <si>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</si>
  <si>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</si>
  <si>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</si>
  <si>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</si>
  <si>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</si>
  <si>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</si>
  <si>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</si>
  <si>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</si>
  <si>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</si>
  <si>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</si>
  <si>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</si>
  <si>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</si>
  <si>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</si>
  <si>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</si>
  <si>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</si>
  <si>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</si>
  <si>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</si>
  <si>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</si>
  <si>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</si>
  <si>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</si>
  <si>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</si>
  <si>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</si>
  <si>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</si>
  <si>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</si>
  <si>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</si>
  <si>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</si>
  <si>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</si>
  <si>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</si>
  <si>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</si>
  <si>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</si>
  <si>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</si>
  <si>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</si>
  <si>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</si>
  <si>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</si>
  <si>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</si>
  <si>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</si>
  <si>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</si>
  <si>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</si>
  <si>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</si>
  <si>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</si>
  <si>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</si>
  <si>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</si>
  <si>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</si>
  <si>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</si>
  <si>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</si>
  <si>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</si>
  <si>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</si>
  <si>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</si>
  <si>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</si>
  <si>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</si>
  <si>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</si>
  <si>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</si>
  <si>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</si>
  <si>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</si>
  <si>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</si>
  <si>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</si>
  <si>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</si>
  <si>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</si>
  <si>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</si>
  <si>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</si>
  <si>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</si>
  <si>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</si>
  <si>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</si>
  <si>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</si>
  <si>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</si>
  <si>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</si>
  <si>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</si>
  <si>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</si>
  <si>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</si>
  <si>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</si>
  <si>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</si>
  <si>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</si>
  <si>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</si>
  <si>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</si>
  <si>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</si>
  <si>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</si>
  <si>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</si>
  <si>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</si>
  <si>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</si>
  <si>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</si>
  <si>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</si>
  <si>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</si>
  <si>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</si>
  <si>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</si>
  <si>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</si>
  <si>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</si>
  <si>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</si>
  <si>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</si>
  <si>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</si>
  <si>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</si>
  <si>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</si>
  <si>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</si>
  <si>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</si>
  <si>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</si>
  <si>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</si>
  <si>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</si>
  <si>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</si>
  <si>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</si>
  <si>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</si>
  <si>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</si>
  <si>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</si>
  <si>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</si>
  <si>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</si>
  <si>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</si>
  <si>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</si>
  <si>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</si>
  <si>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</si>
  <si>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</si>
  <si>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</si>
  <si>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</si>
  <si>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</si>
  <si>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</si>
  <si>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</si>
  <si>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</si>
  <si>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</si>
  <si>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</si>
  <si>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</si>
  <si>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</si>
  <si>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</si>
  <si>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</si>
  <si>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</si>
  <si>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</si>
  <si>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</si>
  <si>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</si>
  <si>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</si>
  <si>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</si>
  <si>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</si>
  <si>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</si>
  <si>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</si>
  <si>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</si>
  <si>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</si>
  <si>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</si>
  <si>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</si>
  <si>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</si>
  <si>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</si>
  <si>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</si>
  <si>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</si>
  <si>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</si>
  <si>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</si>
  <si>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</si>
  <si>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</si>
  <si>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</si>
  <si>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</si>
  <si>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</si>
  <si>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</si>
  <si>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</si>
  <si>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</si>
  <si>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</si>
  <si>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</si>
  <si>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</si>
  <si>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</si>
  <si>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</si>
  <si>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</si>
  <si>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</si>
  <si>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</si>
  <si>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</si>
  <si>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</si>
  <si>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</si>
  <si>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</si>
  <si>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</si>
  <si>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</si>
  <si>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</si>
  <si>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</si>
  <si>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</si>
  <si>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</si>
  <si>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</si>
  <si>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</si>
  <si>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</si>
  <si>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</si>
  <si>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</si>
  <si>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</si>
  <si>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</si>
  <si>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</si>
  <si>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</si>
  <si>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</si>
  <si>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</si>
  <si>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</si>
  <si>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</si>
  <si>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</si>
  <si>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</si>
  <si>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</si>
  <si>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</si>
  <si>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</si>
  <si>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</si>
  <si>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</si>
  <si>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</si>
  <si>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</si>
  <si>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</si>
  <si>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</si>
  <si>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</si>
  <si>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</si>
  <si>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</si>
  <si>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</si>
  <si>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</si>
  <si>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</si>
  <si>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</si>
  <si>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</si>
  <si>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</si>
  <si>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</si>
  <si>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</si>
  <si>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</si>
  <si>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</si>
  <si>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</si>
  <si>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</si>
  <si>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</si>
  <si>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</si>
  <si>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</si>
  <si>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</si>
  <si>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</si>
  <si>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</si>
  <si>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</si>
  <si>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</si>
  <si>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</si>
  <si>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</si>
  <si>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</si>
  <si>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</si>
  <si>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</si>
  <si>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</si>
  <si>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</si>
  <si>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</si>
  <si>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</si>
  <si>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</si>
  <si>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</si>
  <si>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</si>
  <si>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</si>
  <si>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</si>
  <si>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</si>
  <si>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</si>
  <si>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</si>
  <si>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</si>
  <si>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</si>
  <si>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</si>
  <si>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</si>
  <si>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</si>
  <si>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</si>
  <si>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</si>
  <si>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</si>
  <si>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</si>
  <si>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</si>
  <si>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</si>
  <si>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</si>
  <si>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</si>
  <si>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</si>
  <si>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</si>
  <si>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</si>
  <si>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</si>
  <si>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</si>
  <si>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</si>
  <si>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</si>
  <si>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</si>
  <si>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</si>
  <si>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</si>
  <si>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</si>
  <si>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</si>
  <si>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</si>
  <si>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</si>
  <si>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</si>
  <si>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</si>
  <si>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</si>
  <si>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</si>
  <si>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</si>
  <si>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</si>
  <si>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</si>
  <si>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</si>
  <si>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</si>
  <si>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</si>
  <si>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</si>
  <si>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</si>
  <si>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</si>
  <si>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</si>
  <si>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</si>
  <si>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</si>
  <si>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</si>
  <si>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</si>
  <si>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</si>
  <si>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</si>
  <si>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</si>
  <si>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</si>
  <si>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</si>
  <si>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</si>
  <si>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</si>
  <si>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</si>
  <si>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</si>
  <si>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</si>
  <si>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</si>
  <si>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</si>
  <si>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</si>
  <si>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</si>
  <si>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</si>
  <si>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</si>
  <si>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</si>
  <si>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</si>
  <si>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</si>
  <si>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</si>
  <si>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</si>
  <si>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</si>
  <si>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</si>
  <si>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</si>
  <si>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</si>
  <si>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</si>
  <si>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</si>
  <si>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</si>
  <si>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</si>
  <si>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</si>
  <si>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</si>
  <si>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</si>
  <si>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</si>
  <si>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</si>
  <si>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</si>
  <si>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</si>
  <si>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</si>
  <si>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</si>
  <si>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</si>
  <si>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</si>
  <si>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</si>
  <si>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</si>
  <si>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</si>
  <si>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</si>
  <si>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</si>
  <si>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</si>
  <si>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</si>
  <si>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</si>
  <si>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</si>
  <si>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</si>
  <si>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</si>
  <si>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</si>
  <si>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</si>
  <si>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</si>
  <si>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</si>
  <si>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</si>
  <si>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</si>
  <si>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</si>
  <si>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</si>
  <si>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</si>
  <si>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</si>
  <si>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</si>
  <si>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</si>
  <si>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</si>
  <si>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</si>
  <si>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</si>
  <si>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</si>
  <si>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</si>
  <si>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</si>
  <si>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</si>
  <si>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</si>
  <si>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</si>
  <si>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</si>
  <si>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</si>
  <si>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</si>
  <si>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</si>
  <si>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</si>
  <si>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</si>
  <si>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</si>
  <si>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</si>
  <si>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</si>
  <si>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</si>
  <si>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</si>
  <si>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</si>
  <si>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</si>
  <si>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</si>
  <si>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</si>
  <si>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</si>
  <si>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</si>
  <si>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</si>
  <si>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</si>
  <si>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</si>
  <si>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</si>
  <si>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</si>
  <si>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</si>
  <si>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</si>
  <si>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</si>
  <si>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</si>
  <si>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</si>
  <si>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</si>
  <si>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</si>
  <si>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</si>
  <si>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</si>
  <si>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</si>
  <si>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</si>
  <si>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</si>
  <si>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</si>
  <si>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</si>
  <si>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</si>
  <si>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</si>
  <si>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</si>
  <si>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</si>
  <si>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</si>
  <si>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</si>
  <si>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</si>
  <si>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</si>
  <si>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</si>
  <si>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</si>
  <si>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</si>
  <si>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</si>
  <si>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</si>
  <si>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</si>
  <si>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</si>
  <si>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</si>
  <si>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</si>
  <si>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</si>
  <si>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</si>
  <si>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</si>
  <si>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</si>
  <si>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</si>
  <si>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</si>
  <si>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</si>
  <si>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</si>
  <si>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</si>
  <si>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</si>
  <si>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</si>
  <si>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</si>
  <si>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</si>
  <si>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</si>
  <si>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</si>
  <si>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</si>
  <si>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</si>
  <si>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</si>
  <si>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</si>
  <si>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</si>
  <si>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</si>
  <si>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</si>
  <si>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</si>
  <si>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</si>
  <si>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</si>
  <si>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</si>
  <si>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</si>
  <si>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</si>
  <si>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</si>
  <si>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</si>
  <si>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</si>
  <si>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</si>
  <si>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</si>
  <si>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</si>
  <si>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</si>
  <si>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</si>
  <si>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</si>
  <si>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</si>
  <si>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</si>
  <si>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</si>
  <si>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</si>
  <si>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</si>
  <si>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</si>
  <si>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</si>
  <si>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</si>
  <si>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</si>
  <si>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</si>
  <si>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</si>
  <si>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</si>
  <si>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</si>
  <si>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</si>
  <si>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</si>
  <si>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</si>
  <si>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</si>
  <si>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</si>
  <si>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</si>
  <si>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</si>
  <si>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</si>
  <si>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</si>
  <si>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</si>
  <si>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</si>
  <si>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</si>
  <si>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</si>
  <si>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</si>
  <si>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</si>
  <si>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</si>
  <si>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</si>
  <si>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</si>
  <si>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</si>
  <si>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</si>
  <si>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</si>
  <si>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</si>
  <si>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</si>
  <si>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</si>
  <si>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</si>
  <si>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</si>
  <si>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</si>
  <si>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</si>
  <si>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</si>
  <si>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</si>
  <si>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</si>
  <si>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</si>
  <si>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</si>
  <si>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</si>
  <si>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</si>
  <si>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</si>
  <si>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</si>
  <si>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</si>
  <si>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</si>
  <si>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</si>
  <si>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</si>
  <si>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</si>
  <si>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</si>
  <si>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</si>
  <si>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</si>
  <si>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</si>
  <si>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</si>
  <si>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</si>
  <si>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</si>
  <si>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</si>
  <si>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</si>
  <si>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</si>
  <si>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</si>
  <si>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</si>
  <si>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</si>
  <si>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</si>
  <si>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</si>
  <si>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</si>
  <si>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</si>
  <si>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</si>
  <si>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</si>
  <si>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</si>
  <si>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</si>
  <si>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</si>
  <si>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</si>
  <si>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</si>
  <si>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</si>
  <si>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</si>
  <si>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</si>
  <si>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</si>
  <si>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</si>
  <si>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</si>
  <si>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</si>
  <si>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</si>
  <si>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</si>
  <si>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</si>
  <si>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</si>
  <si>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</si>
  <si>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</si>
  <si>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</si>
  <si>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</si>
  <si>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</si>
  <si>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</si>
  <si>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</si>
  <si>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</si>
  <si>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</si>
  <si>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</si>
  <si>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</si>
  <si>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</si>
  <si>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</si>
  <si>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</si>
  <si>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</si>
  <si>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</si>
  <si>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</si>
  <si>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</si>
  <si>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</si>
  <si>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</si>
  <si>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</si>
  <si>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</si>
  <si>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</si>
  <si>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</si>
  <si>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</si>
  <si>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</si>
  <si>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</si>
  <si>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</si>
  <si>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</si>
  <si>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</si>
  <si>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</si>
  <si>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</si>
  <si>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</si>
  <si>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</si>
  <si>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</si>
  <si>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</si>
  <si>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</si>
  <si>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</si>
  <si>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</si>
  <si>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</si>
  <si>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</si>
  <si>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</si>
  <si>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</si>
  <si>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</si>
  <si>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</si>
  <si>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</si>
  <si>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</si>
  <si>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</si>
  <si>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</si>
  <si>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</si>
  <si>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</si>
  <si>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</si>
  <si>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</si>
  <si>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</si>
  <si>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</si>
  <si>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</si>
  <si>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</si>
  <si>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</si>
  <si>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</si>
  <si>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</si>
  <si>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</si>
  <si>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</si>
  <si>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</si>
  <si>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</si>
  <si>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</si>
  <si>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</si>
  <si>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</si>
  <si>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</si>
  <si>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</si>
  <si>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</si>
  <si>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</si>
  <si>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</si>
  <si>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</si>
  <si>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</si>
  <si>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</si>
  <si>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</si>
  <si>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</si>
  <si>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</si>
  <si>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</si>
  <si>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</si>
  <si>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</si>
  <si>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</si>
  <si>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</si>
  <si>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</si>
  <si>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</si>
  <si>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</si>
  <si>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</si>
  <si>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</si>
  <si>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</si>
  <si>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</si>
  <si>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</si>
  <si>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</si>
  <si>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</si>
  <si>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</si>
  <si>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</si>
  <si>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</si>
  <si>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</si>
  <si>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</si>
  <si>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</si>
  <si>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</si>
  <si>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</si>
  <si>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</si>
  <si>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</si>
  <si>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</si>
  <si>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</si>
  <si>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</si>
  <si>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</si>
  <si>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</si>
  <si>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</si>
  <si>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</si>
  <si>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</si>
  <si>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</si>
  <si>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</si>
  <si>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</si>
  <si>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PCM-20251123-00001977</t>
  </si>
  <si>
    <t>Power issue, Site located besides army compound gate and gaurd asked to stop PG due to high noise.  As per security, their maintenance team working to fix power issue, need 3 hours</t>
  </si>
  <si>
    <t>PCM-20251123-00001955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</si>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</sst>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321.97243159721984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45984.920857523146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45984.920857523146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45984.920857523146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45984.920857523146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45984.920857523146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45984.920857523146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45984.920857523146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45984.920857523146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45984.920857523146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45984.920857523146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45984.920857523146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45984.920857523146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45984.920857523146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45984.920857523146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45984.920857523146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45984.920857523146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45984.920857523146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45984.920857523146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45984.920857523146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45984.920857523146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45984.920857523146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45984.920857523146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45984.920857523146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45984.920857523146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45984.920857523146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45984.920857523146</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45984.920857523146</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159.9210195601845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0.5334385416645091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45984.920857523146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45984.920857523146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45984.920857523146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45984.920857523146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45984.920857523146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45984.920857523146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45984.920857523146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45984.920857523146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45984.920857523146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45984.920857523146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45984.920857523146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45984.920857523146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45984.920857523146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45984.920857523146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45984.920857523146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45984.920857523146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45984.920857523146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45984.920857523146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45984.920857523146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45984.920857523146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45984.920857523146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45984.920857523146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45984.920857523146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45984.920857523146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45984.920857523146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45984.920857523146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45984.920857523146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45984.920857523146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45984.920857523146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45984.920857523146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45984.920857523146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45984.920857523146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45984.920857523146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45984.920857523146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45984.920857523146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45984.920857523146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45984.920857523146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45984.920857523146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45984.920857523146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45984.920857523146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45984.920857523146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45984.920857523146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45984.920857523146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45984.920857523146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45984.920857523146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45984.920857523146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45984.920857523146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45984.920857523146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45984.920857523146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45984.920857523146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45984.920857523146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45984.920857523146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45984.920857523146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45984.920857523146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45984.920857523146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45984.920857523146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45984.920857523146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45984.920857523146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45984.920857523146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45984.920857523146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45984.920857523146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45984.920857523146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45984.920857523146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45984.920857523146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45984.920857523146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45984.920857523146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45984.920857523146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45984.920857523146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45984.920857523146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45984.920857523146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45984.920857523146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45984.920857523146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45984.920857523146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45984.920857523146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45984.920857523146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45984.920857523146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45984.920857523146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45984.920857523146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45984.920857523146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45984.920857523146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45984.920857523146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45984.920857523146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45984.920857523146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45984.920857523146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45984.920857523146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45984.920857523146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45984.920857523146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45984.920857523146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45984.920857523146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45984.920857523146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45984.920857523146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45984.920857523146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45984.920857523146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45984.920857523146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45984.920857523146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45984.920857523146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45984.920857523146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45984.920857523146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45984.920857523146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45984.920857523146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45984.920857523146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45984.920857523146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45984.920857523146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45984.920857523146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45984.920857523146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45984.920857523146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45984.920857523146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45984.920857523146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45984.920857523146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45984.920857523146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45984.920857523146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45984.920857523146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45984.920857523146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45984.920857523146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45984.920857523146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45984.920857523146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45984.920857523146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45984.920857523146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45984.920857523146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45984.920857523146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45984.920857523146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45984.920857523146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45984.920857523146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45984.920857523146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45984.920857523146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45984.920857523146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45984.920857523146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45984.920857523146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45984.920857523146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45984.920857523146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45984.920857523146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45984.920857523146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45984.920857523146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45984.920857523146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45984.920857523146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45984.920857523146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45984.920857523146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45984.920857523146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45984.920857523146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45984.920857523146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45984.920857523146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45984.920857523146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45984.920857523146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45984.920857523146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45984.920857523146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45984.920857523146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45984.920857523146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45984.920857523146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45984.920857523146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45984.920857523146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45984.920857523146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45984.920857523146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45984.920857523146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45984.920857523146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45984.920857523146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45984.920857523146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45984.920857523146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45984.920857523146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45984.920857523146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45984.920857523146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45984.920857523146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45984.920857523146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45984.920857523146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45984.920857523146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45984.920857523146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45984.920857523146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45984.920857523146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45984.920857523146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45984.920857523146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45984.920857523146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45984.920857523146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45984.920857523146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45984.920857523146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45984.920857523146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45984.920857523146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45984.920857523146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45984.920857523146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45984.920857523146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45984.920857523146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45984.920857523146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45984.920857523146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45984.920857523146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45984.920857523146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45984.920857523146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45984.920857523146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45984.920857523146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45984.920857523146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45984.920857523146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45984.920857523146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45984.920857523146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45984.920857523146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45984.920857523146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45984.920857523146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45984.920857523146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45984.920857523146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45984.920857523146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45984.920857523146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45984.920857523146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45984.920857523146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45984.920857523146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45984.920857523146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45984.920857523146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45984.920857523146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45984.920857523146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45984.920857523146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45984.920857523146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45984.920857523146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45984.920857523146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45984.920857523146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45984.920857523146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45984.920857523146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45984.920857523146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45984.920857523146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45984.920857523146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45984.920857523146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45984.920857523146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45984.920857523146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45984.920857523146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45984.920857523146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45984.920857523146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45984.920857523146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45984.920857523146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45984.920857523146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45984.920857523146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45984.920857523146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45984.920857523146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45984.920857523146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45984.920857523146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45984.920857523146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45984.920857523146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45984.920857523146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45984.920857523146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45984.920857523146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45984.920857523146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45984.920857523146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45984.920857523146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45984.920857523146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45984.920857523146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45984.920857523146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45984.920857523146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45984.920857523146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45984.920857523146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45984.920857523146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45984.920857523146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45984.920857523146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45984.920857523146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45984.920857523146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45984.920857523146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45984.920857523146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45984.920857523146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45984.920857523146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45984.920857523146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45984.920857523146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45984.920857523146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45984.920857523146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45984.920857523146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45984.920857523146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45984.920857523146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45984.920857523146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45984.920857523146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45984.920857523146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45984.920857523146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45984.920857523146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45984.920857523146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45984.920857523146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45984.920857523146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45984.920857523146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45984.920857523146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45984.920857523146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45984.920857523146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45984.920857523146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45984.920857523146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45984.920857523146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45984.920857523146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45984.920857523146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45984.920857523146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45984.920857523146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45984.920857523146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45984.920857523146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45984.920857523146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45984.920857523146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45984.920857523146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45984.920857523146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45984.920857523146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45984.920857523146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45984.920857523146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45984.920857523146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45984.920857523146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45984.920857523146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45984.920857523146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45984.920857523146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45984.920857523146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45984.920857523146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45984.920857523146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45984.920857523146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45984.920857523146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45984.920857523146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45984.920857523146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45984.920857523146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45984.920857523146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45984.920857523146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45984.920857523146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45984.920857523146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45984.920857523146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45984.920857523146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45984.920857523146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45984.920857523146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45984.920857523146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45984.920857523146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45984.920857523146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45984.920857523146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45984.920857523146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45984.920857523146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45984.920857523146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45984.920857523146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45984.920857523146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45984.920857523146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45984.920857523146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45984.920857523146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45984.920857523146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45984.920857523146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45984.920857523146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45984.920857523146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45984.920857523146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45984.920857523146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45984.920857523146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45984.920857523146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45984.920857523146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45984.920857523146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45984.920857523146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45984.920857523146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45984.920857523146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45984.920857523146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45984.920857523146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45984.920857523146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45984.920857523146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45984.920857523146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45984.920857523146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45984.920857523146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45984.920857523146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45984.920857523146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45984.920857523146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45984.920857523146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45984.920857523146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45984.920857523146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45984.920857523146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45984.920857523146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45984.920857523146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45984.920857523146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45984.920857523146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45984.920857523146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45984.920857523146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45984.920857523146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45984.920857523146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45984.920857523146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45984.920857523146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45984.920857523146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45984.920857523146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45984.920857523146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45984.920857523146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45984.920857523146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45984.920857523146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45984.920857523146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45984.920857523146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45984.920857523146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45984.920857523146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45984.920857523146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45984.920857523146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45984.920857523146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45984.920857523146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45984.920857523146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45984.920857523146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45984.920857523146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45984.920857523146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45984.920857523146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45984.920857523146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45984.920857523146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45984.920857523146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45984.920857523146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45984.920857523146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45984.920857523146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45984.920857523146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45984.920857523146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45984.920857523146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45984.920857523146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45984.920857523146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45984.920857523146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45984.920857523146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45984.920857523146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45984.920857523146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45984.920857523146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45984.920857523146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45984.920857523146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45984.920857523146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45984.920857523146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45984.920857523146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45984.920857523146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45984.920857523146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45984.920857523146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45984.920857523146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45984.920857523146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45984.920857523146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45984.920857523146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45984.920857523146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45984.920857523146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45984.920857523146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45984.920857523146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45984.920857523146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45984.920857523146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45984.920857523146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45984.920857523146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45984.920857523146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45984.920857523146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45984.920857523146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45984.920857523146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45984.920857523146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45984.920857523146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45984.920857523146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45984.920857523146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45984.920857523146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45984.920857523146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45984.920857523146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45984.920857523146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45984.920857523146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45984.920857523146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45984.920857523146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45984.920857523146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45984.920857523146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45984.920857523146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45984.920857523146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45984.920857523146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45984.920857523146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45984.920857523146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45984.920857523146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45984.920857523146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45984.920857523146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45984.920857523146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45984.920857523146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45984.920857523146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45984.920857523146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45984.920857523146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45984.920857523146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45984.920857523146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45984.920857523146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45984.920857523146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45984.920857523146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45984.920857523146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45984.920857523146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45984.920857523146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45984.920857523146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45984.920857523146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45984.920857523146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45984.920857523146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45984.920857523146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45984.920857523146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45984.920857523146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45984.920857523146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45984.920857523146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45984.920857523146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45984.920857523146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45984.920857523146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45984.920857523146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45984.920857523146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45984.920857523146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45984.920857523146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45984.920857523146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45984.920857523146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45984.920857523146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45984.920857523146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45984.920857523146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45984.920857523146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45984.920857523146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45984.920857523146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45984.920857523146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45984.920857523146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45984.920857523146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45984.920857523146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45984.920857523146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45984.920857523146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45984.920857523146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45984.920857523146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45984.920857523146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45984.920857523146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45984.920857523146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45984.920857523146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45984.920857523146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45984.920857523146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45984.920857523146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45984.920857523146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45984.920857523146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45984.920857523146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45984.920857523146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45984.920857523146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45984.920857523146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45984.920857523146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45984.920857523146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45984.920857523146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45984.920857523146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45984.920857523146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45984.920857523146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45984.920857523146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45984.920857523146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45984.920857523146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45984.920857523146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45984.920857523146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45984.920857523146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45984.920857523146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45984.920857523146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45984.920857523146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45984.920857523146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45984.920857523146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45984.920857523146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45984.920857523146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45984.920857523146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45984.920857523146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45984.920857523146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45984.920857523146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45984.920857523146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45984.920857523146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45984.920857523146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45984.920857523146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45984.920857523146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45984.920857523146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45984.920857523146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45984.920857523146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45984.920857523146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45984.920857523146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45984.920857523146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45984.920857523146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45984.920857523146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45984.920857523146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45984.920857523146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45984.920857523146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45984.920857523146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45984.920857523146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45984.920857523146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45984.920857523146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45984.920857523146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45984.920857523146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45984.920857523146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45984.920857523146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45984.920857523146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45984.920857523146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45984.920857523146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45984.920857523146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45984.920857523146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45984.920857523146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45984.920857523146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45984.920857523146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45984.920857523146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45984.920857523146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45984.920857523146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45984.920857523146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45984.920857523146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45984.920857523146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45984.920857523146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45984.920857523146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45984.920857523146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45984.920857523146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45984.920857523146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45984.920857523146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45984.920857523146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45984.920857523146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45984.920857523146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45984.920857523146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45984.920857523146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45984.920857523146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45984.920857523146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45984.920857523146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45984.920857523146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45984.920857523146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45984.920857523146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45984.920857523146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45984.920857523146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45984.920857523146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45984.920857523146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45984.920857523146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45984.920857523146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45984.920857523146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45984.920857523146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45984.920857523146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45984.920857523146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45984.920857523146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45984.920857523146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45984.920857523146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45984.920857523146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45984.920857523146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45984.920857523146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45984.920857523146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45984.920857523146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45984.920857523146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45984.920857523146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45984.920857523146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45984.920857523146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45984.920857523146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45984.920857523146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45984.920857523146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45984.920857523146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45984.920857523146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45984.920857523146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45984.920857523146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45984.920857523146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45984.920857523146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45984.920857523146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45984.920857523146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45984.920857523146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45984.920857523146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45984.920857523146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45984.920857523146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45984.920857523146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45984.920857523146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45984.920857523146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45984.920857523146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45984.920857523146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45984.920857523146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45984.920857523146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45984.920857523146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45984.920857523146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45984.920857523146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45984.920857523146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45984.920857523146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45984.920857523146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45984.920857523146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45984.920857523146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45984.920857523146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45984.920857523146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45984.920857523146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45984.920857523146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45984.920857523146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45984.920857523146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45984.920857523146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45984.920857523146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45984.920857523146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45984.920857523146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45984.920857523146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45984.920857523146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45984.920857523146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45984.920857523146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45984.920857523146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45984.920857523146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45984.920857523146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45984.920857523146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45984.920857523146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45984.920857523146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45984.920857523146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45984.920857523146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45984.920857523146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45984.920857523146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45984.920857523146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45984.920857523146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45984.920857523146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45984.920857523146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45984.920857523146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45984.920857523146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45984.920857523146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45984.920857523146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45984.920857523146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45984.920857523146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45984.920857523146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45984.920857523146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45984.920857523146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45984.920857523146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45984.920857523146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45984.920857523146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45984.920857523146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45984.920857523146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45984.920857523146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45984.920857523146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45984.920857523146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45984.920857523146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45984.920857523146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45984.920857523146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45984.920857523146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45984.920857523146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45984.920857523146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45984.920857523146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45984.920857523146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45984.920857523146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45984.920857523146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45984.920857523146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45984.920857523146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45984.920857523146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45984.920857523146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45984.920857523146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45984.920857523146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45984.920857523146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45984.920857523146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45984.920857523146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45984.920857523146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45984.920857523146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45984.920857523146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45984.920857523146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45984.920857523146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45984.920857523146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45984.920857523146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45984.920857523146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45984.920857523146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45984.920857523146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45984.920857523146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45984.920857523146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45984.920857523146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45984.920857523146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45984.920857523146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45984.920857523146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45984.920857523146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45984.920857523146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45984.920857523146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45984.920857523146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45984.920857523146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45984.920857523146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45984.920857523146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45984.920857523146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45984.920857523146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45984.920857523146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45984.920857523146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45984.920857523146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45984.920857523146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45984.920857523146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45984.920857523146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45984.920857523146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45984.920857523146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45984.920857523146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45984.920857523146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45984.920857523146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45984.920857523146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45984.920857523146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45984.920857523146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45984.920857523146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45984.920857523146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45984.920857523146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45984.920857523146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45984.920857523146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45984.920857523146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45984.920857523146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45984.920857523146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45984.920857523146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45984.920857523146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45984.920857523146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45984.920857523146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45984.920857523146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45984.920857523146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45984.920857523146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45984.920857523146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45984.920857523146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45984.920857523146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45984.920857523146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45984.920857523146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45984.920857523146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45984.920857523146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45984.920857523146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45984.920857523146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45984.920857523146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45984.920857523146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45984.920857523146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45984.920857523146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45984.920857523146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45984.920857523146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45984.920857523146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45984.920857523146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45984.920857523146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45984.920857523146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45984.920857523146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45984.920857523146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45984.920857523146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45984.920857523146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45984.920857523146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45984.920857523146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45984.920857523146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45984.920857523146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45984.920857523146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45984.920857523146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45984.920857523146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45984.920857523146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45984.920857523146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45984.920857523146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45984.920857523146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45984.920857523146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45984.920857523146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45984.920857523146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45984.920857523146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45984.920857523146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45984.920857523146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45984.920857523146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45984.920857523146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45984.920857523146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45984.920857523146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45984.920857523146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45984.920857523146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45984.920857523146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45984.920857523146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45984.920857523146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45984.920857523146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45984.920857523146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45984.920857523146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45984.920857523146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45984.920857523146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45984.920857523146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45984.920857523146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45984.920857523146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45984.920857523146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45984.920857523146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45984.920857523146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45984.920857523146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45984.920857523146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45984.920857523146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45984.920857523146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45984.920857523146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45984.920857523146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45984.920857523146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45984.920857523146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45984.920857523146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45984.920857523146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45984.920857523146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45984.920857523146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45984.920857523146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45984.920857523146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45984.920857523146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45984.920857523146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45984.920857523146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45984.920857523146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45984.920857523146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45984.920857523146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45984.920857523146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45984.920857523146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45984.920857523146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45984.920857523146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45984.920857523146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45984.920857523146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45984.920857523146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45984.920857523146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45984.920857523146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45984.920857523146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45984.920857523146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45984.920857523146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45984.920857523146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45984.920857523146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45984.920857523146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45984.920857523146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45984.920857523146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45984.920857523146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45984.920857523146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45984.920857523146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45984.920857523146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45984.920857523146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45984.920857523146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45984.920857523146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45984.920857523146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45984.920857523146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45984.920857523146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45984.920857523146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45984.920857523146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45984.920857523146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45984.920857523146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45984.920857523146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45984.920857523146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45984.920857523146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45984.920857523146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45984.920857523146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45984.920857523146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45984.920857523146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45984.920857523146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45984.920857523146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45984.920857523146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45984.920857523146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45984.920857523146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45984.920857523146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45984.920857523146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45984.920857523146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45984.920857523146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45984.920857523146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45984.920857523146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45984.920857523146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45984.920857523146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45984.920857523146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45984.920857523146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45984.920857523146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45984.920857523146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45984.920857523146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45984.920857523146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45984.920857523146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45984.920857523146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45984.920857523146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45984.920857523146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45984.920857523146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45984.920857523146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45984.920857523146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45984.920857523146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45984.920857523146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45984.920857523146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45984.920857523146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45984.920857523146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45984.920857523146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45984.920857523146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45984.920857523146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45984.920857523146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45984.920857523146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45984.920857523146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45984.920857523146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45984.920857523146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45984.920857523146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45984.920857523146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45984.920857523146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45984.920857523146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45984.920857523146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45984.920857523146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45984.920857523146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45984.920857523146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45984.920857523146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45984.920857523146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45984.920857523146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45984.920857523146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45984.920857523146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45984.920857523146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45984.920857523146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45984.920857523146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45984.920857523146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45984.920857523146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45984.920857523146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45984.920857523146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45984.920857523146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45984.920857523146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45984.920857523146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45984.920857523146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45984.920857523146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45984.920857523146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45984.920857523146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45984.920857523146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45984.920857523146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45984.920857523146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45984.920857523146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45984.920857523146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45984.920857523146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45984.920857523146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45984.920857523146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45984.920857523146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45984.920857523146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45984.920857523146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45984.920857523146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45984.920857523146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45984.920857523146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45984.920857523146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45984.920857523146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45984.920857523146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45984.920857523146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45984.920857523146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45984.920857523146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45984.920857523146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45984.920857523146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45984.920857523146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45984.920857523146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45984.920857523146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45984.920857523146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45984.920857523146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45984.920857523146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45984.920857523146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45984.920857523146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45984.920857523146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45984.920857523146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45984.920857523146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45984.920857523146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45984.920857523146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45984.920857523146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45984.920857523146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45984.920857523146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45984.920857523146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45984.920857523146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45984.920857523146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45984.920857523146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45984.920857523146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45984.920857523146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45984.920857523146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45984.920857523146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45984.920857523146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45984.920857523146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45984.920857523146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45984.920857523146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45984.920857523146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45984.920857523146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45984.920857523146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45984.920857523146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45984.920857523146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45984.920857523146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45984.920857523146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45984.920857523146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45984.920857523146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45984.920857523146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45984.920857523146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45984.920857523146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45984.920857523146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45984.920857523146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45984.920857523146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45984.920857523146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45984.920857523146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45984.920857523146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45984.920857523146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45984.920857523146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45984.920857523146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45984.920857523146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45984.920857523146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45984.920857523146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45984.920857523146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45984.920857523146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45984.920857523146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45984.920857523146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45984.920857523146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45984.920857523146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45984.920857523146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45984.920857523146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45984.920857523146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45984.920857523146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45984.920857523146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45984.920857523146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45984.920857523146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45984.920857523146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45984.920857523146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45984.920857523146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45984.920857523146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45984.920857523146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45984.920857523146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45984.920857523146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45984.920857523146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45984.920857523146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45984.920857523146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45984.920857523146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45984.920857523146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45984.920857523146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45984.920857523146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45984.920857523146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45984.920857523146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45984.920857523146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45984.920857523146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45984.920857523146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45984.920857523146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45984.920857523146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45984.920857523146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45984.920857523146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45984.920857523146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45984.920857523146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45984.920857523146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45984.920857523146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45984.920857523146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45984.920857523146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45984.920857523146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45984.920857523146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45984.920857523146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45984.920857523146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45984.920857523146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45984.920857523146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45984.920857523146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45984.920857523146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45984.920857523146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45984.920857523146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45984.920857523146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45984.920857523146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45984.920857523146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45984.920857523146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45984.920857523146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45984.920857523146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45984.920857523146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45984.920857523146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45984.920857523146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45984.920857523146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45984.920857523146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45984.920857523146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45984.920857523146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45984.920857523146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45984.920857523146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45984.920857523146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45984.920857523146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45984.920857523146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45984.920857523146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45984.920857523146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45984.920857523146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45984.920857523146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45984.920857523146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45984.920857523146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45984.920857523146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45984.920857523146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45984.920857523146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45984.920857523146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45984.920857523146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45984.920857523146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45984.920857523146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45984.920857523146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45984.920857523146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45984.920857523146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45984.920857523146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45984.920857523146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45984.920857523146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45984.920857523146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45984.920857523146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45984.920857523146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45984.920857523146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45984.920857523146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45984.920857523146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45984.920857523146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45984.920857523146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45984.920857523146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45984.920857523146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45984.920857523146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45984.920857523146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45984.920857523146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45984.920857523146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45984.920857523146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45984.920857523146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45984.920857523146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281.44013993054978</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0.42774409722187556</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0.10568391203560168</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6</v>
      </c>
      <c r="D5" s="91" t="s">
        <v>31418</v>
      </c>
      <c r="E5" s="94" t="s">
        <v>39021</v>
      </c>
      <c r="F5" s="95">
        <v>45984.867928240739</v>
      </c>
      <c r="G5" s="96">
        <f t="shared" ref="G5:G39" ca="1" si="0">IFERROR(NOW()-F5,"")</f>
        <v>5.2929282406694256E-2</v>
      </c>
      <c r="H5" s="95">
        <v>45984.870798611111</v>
      </c>
      <c r="I5" s="113" t="str">
        <f>IFERROR(VLOOKUP(D5,DB!A:F,6,0),"")</f>
        <v>SCECO</v>
      </c>
      <c r="J5" s="113" t="str">
        <f>IFERROR(VLOOKUP(D5,DB!A:G,7,0),"")</f>
        <v>Good</v>
      </c>
      <c r="K5" s="97" t="s">
        <v>39114</v>
      </c>
      <c r="L5" s="91" t="str">
        <f>IFERROR(VLOOKUP(D5,DB!A:I,9,0),"")</f>
        <v>Latis</v>
      </c>
    </row>
    <row r="6" spans="1:16" ht="45.75">
      <c r="A6" s="152" t="s">
        <v>39115</v>
      </c>
      <c r="B6" s="113" t="str">
        <f>IFERROR(VLOOKUP(D6,DB!A:K,11,0),"")</f>
        <v>R4</v>
      </c>
      <c r="C6" s="93">
        <v>1</v>
      </c>
      <c r="D6" s="91" t="s">
        <v>38082</v>
      </c>
      <c r="E6" s="94" t="s">
        <v>39021</v>
      </c>
      <c r="F6" s="151">
        <v>45984.909942129627</v>
      </c>
      <c r="G6" s="96">
        <f t="shared" ca="1" si="0"/>
        <v>1.091539351909887E-2</v>
      </c>
      <c r="H6" s="95">
        <v>45984.903969907406</v>
      </c>
      <c r="I6" s="113" t="str">
        <f>IFERROR(VLOOKUP(D6,DB!A:F,6,0),"")</f>
        <v>SCECO</v>
      </c>
      <c r="J6" s="113" t="str">
        <f>IFERROR(VLOOKUP(D6,DB!A:G,7,0),"")</f>
        <v>Good</v>
      </c>
      <c r="K6" s="97" t="s">
        <v>39116</v>
      </c>
      <c r="L6" s="91" t="str">
        <f>IFERROR(VLOOKUP(D6,DB!A:I,9,0),"")</f>
        <v>Latis</v>
      </c>
    </row>
    <row r="7" spans="1:16" ht="15" customHeight="1">
      <c r="A7" s="113" t="s">
        <v>39117</v>
      </c>
      <c r="B7" s="113" t="str">
        <f>IFERROR(VLOOKUP(D7,DB!A:K,11,0),"")</f>
        <v>R4</v>
      </c>
      <c r="C7" s="93">
        <v>2</v>
      </c>
      <c r="D7" s="91" t="s">
        <v>34214</v>
      </c>
      <c r="E7" s="94" t="s">
        <v>39021</v>
      </c>
      <c r="F7" s="95">
        <v>45984.895949074074</v>
      </c>
      <c r="G7" s="96">
        <f t="shared" ca="1" si="0"/>
        <v>2.490844907151768E-2</v>
      </c>
      <c r="H7" s="95">
        <v>45984.886504629627</v>
      </c>
      <c r="I7" s="113" t="str">
        <f>IFERROR(VLOOKUP(D7,DB!A:F,6,0),"")</f>
        <v>SCECO</v>
      </c>
      <c r="J7" s="113" t="str">
        <f>IFERROR(VLOOKUP(D7,DB!A:G,7,0),"")</f>
        <v>Good</v>
      </c>
      <c r="K7" s="97" t="s">
        <v>39118</v>
      </c>
      <c r="L7" s="91" t="str">
        <f>IFERROR(VLOOKUP(D7,DB!A:I,9,0),"")</f>
        <v>Latis</v>
      </c>
    </row>
    <row r="8" spans="1:16" ht="15" customHeight="1">
      <c r="A8" s="113"/>
      <c r="B8" s="113" t="str">
        <f>IFERROR(VLOOKUP(D8,DB!A:K,11,0),"")</f>
        <v/>
      </c>
      <c r="C8" s="93"/>
      <c r="D8" s="91"/>
      <c r="E8" s="94"/>
      <c r="F8" s="95"/>
      <c r="G8" s="96">
        <f t="shared" ca="1" si="0"/>
        <v>45984.920857523146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45984.920857523146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45984.920857523146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45984.920857523146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45984.920857523146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45984.920857523146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45984.920857523146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45984.920857523146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45984.920857523146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45984.920857523146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45984.920857523146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45984.920857523146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45984.920857523146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45984.920857523146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45984.920857523146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45984.920857523146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45984.920857523146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45984.920857523146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45984.920857523146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45984.920857523146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45984.920857523146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45984.920857523146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45984.920857523146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45984.920857523146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45984.920857523146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45984.920857523146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45984.920857523146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45984.920857523146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45984.920857523146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45984.920857523146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45984.920857523146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45984.920857523146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45984.920857523146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45984.920857523146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45984.920857523146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45984.920857523146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45984.920857523146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45984.920857523146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45984.920857523146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45984.920857523146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45984.920857523146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45984.920857523146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45984.920857523146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45984.920857523146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45984.920857523146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45984.920857523146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45984.920857523146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45984.920857523146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45984.920857523146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45984.920857523146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45984.920857523146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45984.920857523146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45984.920857523146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45984.920857523146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45984.920857523146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45984.920857523146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45984.920857523146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45984.920857523146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45984.920857523146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45984.920857523146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45984.920857523146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45984.920857523146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45984.920857523146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45984.920857523146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45984.920857523146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45984.920857523146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45984.920857523146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45984.920857523146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45984.920857523146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45984.920857523146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45984.920857523146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45984.920857523146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45984.920857523146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45984.920857523146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45984.920857523146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45984.920857523146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45984.920857523146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45984.920857523146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45984.920857523146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45984.920857523146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45984.920857523146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45984.920857523146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45984.920857523146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45984.920857523146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45984.920857523146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45984.920857523146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45984.920857523146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45984.920857523146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45984.920857523146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45984.920857523146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45984.920857523146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45984.920857523146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45984.920857523146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45984.920857523146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45984.920857523146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45984.920857523146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45984.920857523146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45984.920857523146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45984.920857523146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45984.920857523146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45984.920857523146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45984.920857523146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45984.920857523146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45984.920857523146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45984.920857523146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45984.920857523146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45984.920857523146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45984.920857523146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45984.920857523146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45984.920857523146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45984.920857523146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45984.920857523146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45984.920857523146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45984.920857523146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45984.920857523146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45984.920857523146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45984.920857523146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45984.920857523146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45984.920857523146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45984.920857523146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45984.920857523146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45984.920857523146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45984.920857523146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45984.920857523146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45984.920857523146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45984.920857523146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45984.920857523146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45984.920857523146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45984.920857523146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45984.920857523146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45984.920857523146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45984.920857523146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45984.920857523146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45984.920857523146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45984.920857523146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45984.920857523146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45984.920857523146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45984.920857523146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45984.920857523146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45984.920857523146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45984.920857523146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45984.920857523146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45984.920857523146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45984.920857523146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45984.920857523146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45984.920857523146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45984.920857523146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45984.920857523146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45984.920857523146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45984.920857523146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45984.920857523146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45984.920857523146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45984.920857523146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45984.920857523146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45984.920857523146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45984.920857523146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45984.920857523146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45984.920857523146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45984.920857523146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45984.920857523146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45984.920857523146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45984.920857523146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45984.920857523146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45984.920857523146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45984.920857523146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45984.920857523146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45984.920857523146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45984.920857523146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45984.920857523146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45984.920857523146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45984.920857523146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45984.920857523146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45984.920857523146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45984.920857523146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45984.920857523146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45984.920857523146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45984.920857523146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45984.920857523146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45984.920857523146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45984.920857523146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45984.920857523146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45984.920857523146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45984.920857523146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45984.920857523146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45984.920857523146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45984.920857523146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45984.920857523146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45984.920857523146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45984.920857523146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45984.920857523146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45984.920857523146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45984.920857523146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45984.920857523146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45984.920857523146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45984.920857523146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45984.920857523146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45984.920857523146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45984.920857523146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45984.920857523146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45984.920857523146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45984.920857523146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45984.920857523146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45984.920857523146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45984.920857523146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45984.920857523146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45984.920857523146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45984.920857523146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45984.920857523146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45984.920857523146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45984.920857523146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45984.920857523146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45984.920857523146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45984.920857523146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45984.920857523146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45984.920857523146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45984.920857523146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45984.920857523146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45984.920857523146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45984.920857523146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45984.920857523146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45984.920857523146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45984.920857523146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45984.920857523146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45984.920857523146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45984.920857523146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45984.920857523146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45984.920857523146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45984.920857523146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45984.920857523146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45984.920857523146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45984.920857523146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45984.920857523146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45984.920857523146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45984.920857523146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45984.920857523146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45984.920857523146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45984.920857523146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45984.920857523146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45984.920857523146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45984.920857523146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45984.920857523146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45984.920857523146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45984.920857523146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45984.920857523146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45984.920857523146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45984.920857523146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45984.920857523146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45984.920857523146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45984.920857523146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45984.920857523146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45984.920857523146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45984.920857523146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45984.920857523146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45984.920857523146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45984.920857523146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45984.920857523146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45984.920857523146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45984.920857523146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45984.920857523146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45984.920857523146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45984.920857523146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45984.920857523146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45984.920857523146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45984.920857523146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45984.920857523146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45984.920857523146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45984.920857523146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45984.920857523146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45984.920857523146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45984.920857523146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45984.920857523146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45984.920857523146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45984.920857523146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45984.920857523146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45984.920857523146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45984.920857523146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45984.920857523146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45984.920857523146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45984.920857523146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45984.920857523146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45984.920857523146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45984.920857523146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45984.920857523146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45984.920857523146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45984.920857523146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45984.920857523146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45984.920857523146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45984.920857523146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45984.920857523146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45984.920857523146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45984.920857523146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45984.920857523146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45984.920857523146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45984.920857523146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45984.920857523146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45984.920857523146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45984.920857523146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45984.920857523146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45984.920857523146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45984.920857523146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45984.920857523146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45984.920857523146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45984.920857523146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45984.920857523146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45984.920857523146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45984.920857523146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45984.920857523146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45984.920857523146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45984.920857523146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45984.920857523146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45984.920857523146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45984.920857523146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45984.920857523146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45984.920857523146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45984.920857523146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45984.920857523146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45984.920857523146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45984.920857523146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45984.920857523146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45984.920857523146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45984.920857523146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45984.920857523146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45984.920857523146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45984.920857523146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45984.920857523146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45984.920857523146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45984.920857523146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45984.920857523146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45984.920857523146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45984.920857523146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45984.920857523146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45984.920857523146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45984.920857523146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45984.920857523146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45984.920857523146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45984.920857523146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45984.920857523146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45984.920857523146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45984.920857523146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45984.920857523146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45984.920857523146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45984.920857523146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45984.920857523146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45984.920857523146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45984.920857523146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45984.920857523146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45984.920857523146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45984.920857523146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45984.920857523146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45984.920857523146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45984.920857523146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45984.920857523146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45984.920857523146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45984.920857523146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45984.920857523146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45984.920857523146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45984.920857523146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45984.920857523146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45984.920857523146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45984.920857523146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45984.920857523146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45984.920857523146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45984.920857523146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45984.920857523146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45984.920857523146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45984.920857523146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45984.920857523146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45984.920857523146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45984.920857523146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45984.920857523146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45984.920857523146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45984.920857523146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45984.920857523146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45984.920857523146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45984.920857523146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45984.920857523146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45984.920857523146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45984.920857523146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45984.920857523146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45984.920857523146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45984.920857523146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45984.920857523146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45984.920857523146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45984.920857523146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45984.920857523146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45984.920857523146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45984.920857523146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45984.920857523146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45984.920857523146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45984.920857523146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45984.920857523146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45984.920857523146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45984.920857523146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45984.920857523146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45984.920857523146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45984.920857523146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45984.920857523146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45984.920857523146</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93.088797337957658</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58.731980208329333</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36.259746412033564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3.5475589120324003</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45984.920857523146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45984.920857523146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45984.920857523146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45984.920857523146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45984.920857523146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45984.920857523146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45984.920857523146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45984.920857523146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45984.920857523146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45984.920857523146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45984.920857523146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45984.920857523146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45984.920857523146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45984.920857523146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45984.920857523146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45984.920857523146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45984.920857523146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45984.920857523146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45984.920857523146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45984.920857523146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45984.920857523146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45984.920857523146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45984.920857523146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45984.920857523146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45984.920857523146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45984.920857523146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45984.920857523146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45984.920857523146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45984.920857523146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45984.920857523146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45984.920857523146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45984.920857523146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45984.920857523146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45984.920857523146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45984.920857523146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45984.920857523146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45984.920857523146</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45984.920857523146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45984.920857523146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45984.920857523146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45984.920857523146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45984.920857523146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45984.920857523146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45984.920857523146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45984.920857523146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45984.920857523146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45984.920857523146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45984.920857523146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45984.920857523146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45984.920857523146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45984.920857523146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45984.920857523146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45984.920857523146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45984.920857523146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45984.920857523146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45984.920857523146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45984.920857523146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45984.920857523146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45984.920857523146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45984.920857523146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45984.920857523146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45984.920857523146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45984.920857523146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45984.920857523146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45984.920857523146</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45984.920857523146</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45984.920857523146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45984.920857523146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45984.920857523146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45984.920857523146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45984.920857523146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45984.920857523146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45984.920857523146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45984.920857523146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45984.920857523146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45984.920857523146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45984.920857523146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45984.920857523146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45984.920857523146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45984.920857523146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45984.920857523146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45984.920857523146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45984.920857523146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45984.920857523146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45984.920857523146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45984.920857523146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45984.920857523146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45984.920857523146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45984.920857523146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45984.920857523146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45984.920857523146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45984.920857523146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45984.920857523146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45984.920857523146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45984.920857523146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45984.920857523146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45984.920857523146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45984.920857523146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45984.920857523146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45984.920857523146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45984.920857523146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45984.920857523146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45984.920857523146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45984.920857523146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45984.920857523146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45984.920857523146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45984.920857523146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45984.920857523146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45984.920857523146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